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jas\Desktop\"/>
    </mc:Choice>
  </mc:AlternateContent>
  <xr:revisionPtr revIDLastSave="0" documentId="13_ncr:1_{6DFF68E1-E794-41DD-B4B3-F508EF5F22B1}" xr6:coauthVersionLast="36" xr6:coauthVersionMax="36" xr10:uidLastSave="{00000000-0000-0000-0000-000000000000}"/>
  <bookViews>
    <workbookView xWindow="0" yWindow="0" windowWidth="19005" windowHeight="9060" xr2:uid="{D23731EB-528F-455D-8FE2-52D59CD3C3A3}"/>
  </bookViews>
  <sheets>
    <sheet name="2007" sheetId="2" r:id="rId1"/>
  </sheets>
  <definedNames>
    <definedName name="_xlnm._FilterDatabase" localSheetId="0" hidden="1">'2007'!$B$3:$L$205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5" i="2" l="1"/>
  <c r="J205" i="2"/>
  <c r="O204" i="2" l="1"/>
  <c r="N204" i="2"/>
  <c r="O203" i="2"/>
  <c r="N203" i="2"/>
  <c r="O202" i="2"/>
  <c r="N202" i="2"/>
  <c r="O201" i="2"/>
  <c r="N201" i="2"/>
  <c r="O200" i="2"/>
  <c r="N200" i="2"/>
  <c r="O199" i="2"/>
  <c r="N199" i="2"/>
  <c r="O198" i="2"/>
  <c r="N198" i="2"/>
  <c r="O197" i="2"/>
  <c r="N197" i="2"/>
  <c r="O196" i="2"/>
  <c r="N196" i="2"/>
  <c r="O195" i="2"/>
  <c r="N195" i="2"/>
  <c r="O194" i="2"/>
  <c r="N194" i="2"/>
  <c r="O193" i="2"/>
  <c r="N193" i="2"/>
  <c r="O192" i="2"/>
  <c r="N192" i="2"/>
  <c r="O191" i="2"/>
  <c r="N191" i="2"/>
  <c r="O190" i="2"/>
  <c r="N190" i="2"/>
  <c r="O189" i="2"/>
  <c r="N189" i="2"/>
  <c r="O188" i="2"/>
  <c r="N188" i="2"/>
  <c r="O187" i="2"/>
  <c r="N187" i="2"/>
  <c r="O186" i="2"/>
  <c r="N186" i="2"/>
  <c r="O185" i="2"/>
  <c r="N185" i="2"/>
  <c r="O184" i="2"/>
  <c r="N184" i="2"/>
  <c r="O183" i="2"/>
  <c r="N183" i="2"/>
  <c r="O182" i="2"/>
  <c r="N182" i="2"/>
  <c r="O181" i="2"/>
  <c r="N181" i="2"/>
  <c r="O180" i="2"/>
  <c r="N180" i="2"/>
  <c r="O179" i="2"/>
  <c r="N179" i="2"/>
  <c r="O178" i="2"/>
  <c r="N178" i="2"/>
  <c r="O177" i="2"/>
  <c r="N177" i="2"/>
  <c r="O176" i="2"/>
  <c r="N176" i="2"/>
  <c r="O175" i="2"/>
  <c r="N175" i="2"/>
  <c r="O174" i="2"/>
  <c r="N174" i="2"/>
  <c r="O173" i="2"/>
  <c r="N173" i="2"/>
  <c r="O172" i="2"/>
  <c r="N172" i="2"/>
  <c r="O171" i="2"/>
  <c r="N171" i="2"/>
  <c r="O170" i="2"/>
  <c r="N170" i="2"/>
  <c r="O169" i="2"/>
  <c r="N169" i="2"/>
  <c r="O168" i="2"/>
  <c r="N168" i="2"/>
  <c r="O167" i="2"/>
  <c r="N167" i="2"/>
  <c r="O166" i="2"/>
  <c r="N166" i="2"/>
  <c r="O165" i="2"/>
  <c r="N165" i="2"/>
  <c r="O164" i="2"/>
  <c r="N164" i="2"/>
  <c r="O163" i="2"/>
  <c r="N163" i="2"/>
  <c r="O162" i="2"/>
  <c r="N162" i="2"/>
  <c r="O161" i="2"/>
  <c r="N161" i="2"/>
  <c r="O160" i="2"/>
  <c r="N160" i="2"/>
  <c r="O159" i="2"/>
  <c r="N159" i="2"/>
  <c r="O158" i="2"/>
  <c r="N158" i="2"/>
  <c r="O157" i="2"/>
  <c r="N157" i="2"/>
  <c r="O156" i="2"/>
  <c r="N156" i="2"/>
  <c r="O155" i="2"/>
  <c r="N155" i="2"/>
  <c r="O154" i="2"/>
  <c r="N154" i="2"/>
  <c r="O153" i="2"/>
  <c r="N153" i="2"/>
  <c r="O152" i="2"/>
  <c r="N152" i="2"/>
  <c r="O151" i="2"/>
  <c r="N151" i="2"/>
  <c r="O150" i="2"/>
  <c r="N150" i="2"/>
  <c r="O149" i="2"/>
  <c r="N149" i="2"/>
  <c r="O148" i="2"/>
  <c r="N148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8" i="2"/>
  <c r="N138" i="2"/>
  <c r="O137" i="2"/>
  <c r="N137" i="2"/>
  <c r="O136" i="2"/>
  <c r="N136" i="2"/>
  <c r="O135" i="2"/>
  <c r="N135" i="2"/>
  <c r="O134" i="2"/>
  <c r="N134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8" i="2"/>
  <c r="N118" i="2"/>
  <c r="O117" i="2"/>
  <c r="N117" i="2"/>
  <c r="O116" i="2"/>
  <c r="N116" i="2"/>
  <c r="O115" i="2"/>
  <c r="N115" i="2"/>
  <c r="O114" i="2"/>
  <c r="N114" i="2"/>
  <c r="O113" i="2"/>
  <c r="N113" i="2"/>
  <c r="O112" i="2"/>
  <c r="N112" i="2"/>
  <c r="O111" i="2"/>
  <c r="N111" i="2"/>
  <c r="O110" i="2"/>
  <c r="N110" i="2"/>
  <c r="O109" i="2"/>
  <c r="N109" i="2"/>
  <c r="O108" i="2"/>
  <c r="N108" i="2"/>
  <c r="O107" i="2"/>
  <c r="N107" i="2"/>
  <c r="O106" i="2"/>
  <c r="N106" i="2"/>
  <c r="O105" i="2"/>
  <c r="N105" i="2"/>
  <c r="O104" i="2"/>
  <c r="N104" i="2"/>
  <c r="O103" i="2"/>
  <c r="N103" i="2"/>
  <c r="O102" i="2"/>
  <c r="N102" i="2"/>
  <c r="O101" i="2"/>
  <c r="N101" i="2"/>
  <c r="O100" i="2"/>
  <c r="N100" i="2"/>
  <c r="O99" i="2"/>
  <c r="N99" i="2"/>
  <c r="O98" i="2"/>
  <c r="N98" i="2"/>
  <c r="O97" i="2"/>
  <c r="N97" i="2"/>
  <c r="O96" i="2"/>
  <c r="N96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28" i="2"/>
  <c r="N28" i="2"/>
  <c r="O27" i="2"/>
  <c r="N27" i="2"/>
  <c r="O26" i="2"/>
  <c r="N26" i="2"/>
  <c r="O25" i="2"/>
  <c r="N25" i="2"/>
  <c r="O24" i="2"/>
  <c r="N24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</calcChain>
</file>

<file path=xl/sharedStrings.xml><?xml version="1.0" encoding="utf-8"?>
<sst xmlns="http://schemas.openxmlformats.org/spreadsheetml/2006/main" count="472" uniqueCount="306">
  <si>
    <t>RUTA</t>
  </si>
  <si>
    <t>Cedula</t>
  </si>
  <si>
    <t>CONDICION</t>
  </si>
  <si>
    <t>AÑO</t>
  </si>
  <si>
    <t xml:space="preserve">TRANSCESA S.A.  </t>
  </si>
  <si>
    <t>CONCESION</t>
  </si>
  <si>
    <t xml:space="preserve">RUTAS CINCUENTA Y UNO Y CINCUENTA Y TRES S.A.  </t>
  </si>
  <si>
    <t>AUTO TRANSPORTES MOPVALHE S.A.</t>
  </si>
  <si>
    <t xml:space="preserve">EMPRESA DE TRANSPORTES AGUILAR CRUZ S.A.  </t>
  </si>
  <si>
    <t>PERMISO/  PERMISO PROVISIONAL</t>
  </si>
  <si>
    <t>PERMISO</t>
  </si>
  <si>
    <t xml:space="preserve">COOPERATIVA DE TRANSPORTE DE USUARIOS Y DE SERVICIOS MULTIPLES DE ATENAS  R L  </t>
  </si>
  <si>
    <t xml:space="preserve">TRANSPORTES ALAJUELA TURRUCARES LA GARITA S.A. </t>
  </si>
  <si>
    <t xml:space="preserve">COORPORACION CETOSA S.A.  </t>
  </si>
  <si>
    <t>400 BS</t>
  </si>
  <si>
    <t>BUSETAS HEREDIANAS S.A.</t>
  </si>
  <si>
    <t>410-411</t>
  </si>
  <si>
    <t xml:space="preserve">AUTOTRANSPORTES GIJOSA LTDA.  </t>
  </si>
  <si>
    <t>MARDEL S.A.</t>
  </si>
  <si>
    <t xml:space="preserve">EMPRESA FOLKLORICA PLAYA POTRERO S.A. </t>
  </si>
  <si>
    <t xml:space="preserve">TRAROC S.A.  </t>
  </si>
  <si>
    <t xml:space="preserve">TRANSPORTES MILAN S.A.  </t>
  </si>
  <si>
    <t>SERVICIOS URBANOS GOLFITEÑOS S.A.</t>
  </si>
  <si>
    <t>700, 725</t>
  </si>
  <si>
    <t xml:space="preserve">AUTOTRANSPORTES MEPE S.A. </t>
  </si>
  <si>
    <t xml:space="preserve">TRANSPORTES EL PUMA PARDO S.A. </t>
  </si>
  <si>
    <t>NOMBRE</t>
  </si>
  <si>
    <t>ORIGINAL PLACA</t>
  </si>
  <si>
    <t xml:space="preserve">AUTOTRANSPORTES SABANA CEMENTERIO S.A.  </t>
  </si>
  <si>
    <t>SJB011063</t>
  </si>
  <si>
    <t>SJB011064</t>
  </si>
  <si>
    <t>SJB011066</t>
  </si>
  <si>
    <t>SJB010676</t>
  </si>
  <si>
    <t>SJB010677</t>
  </si>
  <si>
    <t>SJB010678</t>
  </si>
  <si>
    <t>SJB010679</t>
  </si>
  <si>
    <t xml:space="preserve">COOPERATIVA DE AUTOBUSEROS NACIONALES ASOCIADOS R L  </t>
  </si>
  <si>
    <t>SJB010740</t>
  </si>
  <si>
    <t>SJB010741</t>
  </si>
  <si>
    <t>SJB010742</t>
  </si>
  <si>
    <t>SJB010671</t>
  </si>
  <si>
    <t>SJB010672</t>
  </si>
  <si>
    <t>SJB010673</t>
  </si>
  <si>
    <t xml:space="preserve">BUSES SAN MIGUEL HIGUITO S.A.  </t>
  </si>
  <si>
    <t>SJB010643</t>
  </si>
  <si>
    <t>SJB010644</t>
  </si>
  <si>
    <t>SJB010645</t>
  </si>
  <si>
    <t>SJB010730</t>
  </si>
  <si>
    <t>SJB010731</t>
  </si>
  <si>
    <t xml:space="preserve">ESCALAMON S.A.  </t>
  </si>
  <si>
    <t>SJB010981</t>
  </si>
  <si>
    <t>SJB010982</t>
  </si>
  <si>
    <t>SJB010905</t>
  </si>
  <si>
    <t>SJB010907</t>
  </si>
  <si>
    <t>SJB011034</t>
  </si>
  <si>
    <t>SJB011035</t>
  </si>
  <si>
    <t>SJB011037</t>
  </si>
  <si>
    <t>GB001891</t>
  </si>
  <si>
    <t>GB001892</t>
  </si>
  <si>
    <t>GB001894</t>
  </si>
  <si>
    <t>AB004490</t>
  </si>
  <si>
    <t xml:space="preserve">BARRANTES Y ELIZONDO LTDA.  </t>
  </si>
  <si>
    <t>SJB011033</t>
  </si>
  <si>
    <t xml:space="preserve">TRANSPORTES FATIMA S.A. </t>
  </si>
  <si>
    <t>SJB010849</t>
  </si>
  <si>
    <t>RONNY  CASTRO FALLAS</t>
  </si>
  <si>
    <t>SJB018281</t>
  </si>
  <si>
    <t xml:space="preserve">AUTO TRANSPORTES PALMARES J A V S.A.  </t>
  </si>
  <si>
    <t>SJB010699</t>
  </si>
  <si>
    <t>SJB010709</t>
  </si>
  <si>
    <t>SJB010712</t>
  </si>
  <si>
    <t>SJB010755</t>
  </si>
  <si>
    <t>SJB010856</t>
  </si>
  <si>
    <t>AB004307</t>
  </si>
  <si>
    <t>AB004327</t>
  </si>
  <si>
    <t>AB004328</t>
  </si>
  <si>
    <t>AB004404</t>
  </si>
  <si>
    <t>AB004416</t>
  </si>
  <si>
    <t>AB004533</t>
  </si>
  <si>
    <t>AB004534</t>
  </si>
  <si>
    <t>AB004535</t>
  </si>
  <si>
    <t>TRANSPORTES SAN JOSE A VENECIA DE SAN CARLOS S.A.</t>
  </si>
  <si>
    <t>AB005068</t>
  </si>
  <si>
    <t>SJB010694</t>
  </si>
  <si>
    <t>SJB010714</t>
  </si>
  <si>
    <t>AB004280</t>
  </si>
  <si>
    <t xml:space="preserve">TRADOBERSA S.A. </t>
  </si>
  <si>
    <t>AB007533</t>
  </si>
  <si>
    <t>WALTER  CASTRO SALAZAR</t>
  </si>
  <si>
    <t>AB004303</t>
  </si>
  <si>
    <t>EMPRESA DE TRANSPORTES FERNANDO ZUÑIGA E HIJOS S.A.</t>
  </si>
  <si>
    <t>AB004227</t>
  </si>
  <si>
    <t>AB004272</t>
  </si>
  <si>
    <t>AB004273</t>
  </si>
  <si>
    <t>SJB010708</t>
  </si>
  <si>
    <t>SJB010711</t>
  </si>
  <si>
    <t xml:space="preserve">EMPRESA HERMANOS BONILLA S.A. </t>
  </si>
  <si>
    <t>SJB010853</t>
  </si>
  <si>
    <t>SERVICIO DE TRANSPORTES LA GLORIA S.A.</t>
  </si>
  <si>
    <t>AB007625</t>
  </si>
  <si>
    <t xml:space="preserve">TRANSPORTES PEREZ GONZALEZ PEGONZA S.A. </t>
  </si>
  <si>
    <t>CB002082</t>
  </si>
  <si>
    <t xml:space="preserve">TRANSTERRANO S.A.  </t>
  </si>
  <si>
    <t>AB007088</t>
  </si>
  <si>
    <t>TRANSPORTES PITAL CIUDAD QUESADA S.A.</t>
  </si>
  <si>
    <t>AB004246</t>
  </si>
  <si>
    <t>AB004332</t>
  </si>
  <si>
    <t>SJB010685</t>
  </si>
  <si>
    <t>SJB010696</t>
  </si>
  <si>
    <t>SJB010715</t>
  </si>
  <si>
    <t>SJB010726</t>
  </si>
  <si>
    <t xml:space="preserve">TRANSPISA LTDA.  </t>
  </si>
  <si>
    <t>SJB010756</t>
  </si>
  <si>
    <t>AB006289</t>
  </si>
  <si>
    <t>AB006516</t>
  </si>
  <si>
    <t>AB007053</t>
  </si>
  <si>
    <t>302-702</t>
  </si>
  <si>
    <t xml:space="preserve">TRANSTUSA S.A.  </t>
  </si>
  <si>
    <t>CB002066</t>
  </si>
  <si>
    <t>CB002105</t>
  </si>
  <si>
    <t>CB002106</t>
  </si>
  <si>
    <t>CB002107</t>
  </si>
  <si>
    <t>CB002108</t>
  </si>
  <si>
    <t>CB002109</t>
  </si>
  <si>
    <t>CB002110</t>
  </si>
  <si>
    <t xml:space="preserve">MADRIZ Y MATA S.A.  </t>
  </si>
  <si>
    <t>AB004411</t>
  </si>
  <si>
    <t>AB004318</t>
  </si>
  <si>
    <t>AB004407</t>
  </si>
  <si>
    <t>316, 336</t>
  </si>
  <si>
    <t xml:space="preserve">COOPERATIVA DE TRANSPORTISTAS DE PARAISO R L  </t>
  </si>
  <si>
    <t>CB002124</t>
  </si>
  <si>
    <t>CB002762</t>
  </si>
  <si>
    <t>CB002789</t>
  </si>
  <si>
    <t>CB002937</t>
  </si>
  <si>
    <t>CB003229</t>
  </si>
  <si>
    <t xml:space="preserve">CIPARO S.A. </t>
  </si>
  <si>
    <t>AB004308</t>
  </si>
  <si>
    <t>AB004391</t>
  </si>
  <si>
    <t>AB004408</t>
  </si>
  <si>
    <t>AB004414</t>
  </si>
  <si>
    <t>CB002065</t>
  </si>
  <si>
    <t xml:space="preserve">TRANSPORTES UNIDOS SAN NICOLAS TRAUSANIC S.A. </t>
  </si>
  <si>
    <t>CB002173</t>
  </si>
  <si>
    <t>CB002174</t>
  </si>
  <si>
    <t>CB002175</t>
  </si>
  <si>
    <t>TRANSPORTES HERMANOS OTTO Y ELADIO LEIVA CAMPOS S.A.</t>
  </si>
  <si>
    <t>CB002111</t>
  </si>
  <si>
    <t>CB002112</t>
  </si>
  <si>
    <t>CB002113</t>
  </si>
  <si>
    <t>EMPRESA AUTOBUSES ROMERO S.A.</t>
  </si>
  <si>
    <t>CB002114</t>
  </si>
  <si>
    <t>TRANSPORTES SERRANO S.A.</t>
  </si>
  <si>
    <t>CB002836</t>
  </si>
  <si>
    <t xml:space="preserve">SERVICIOS URBANOS DE OREAMUNO S.A.  </t>
  </si>
  <si>
    <t>SJB010692</t>
  </si>
  <si>
    <t>SJB010724</t>
  </si>
  <si>
    <t>SJB010771</t>
  </si>
  <si>
    <t>TENCIO Y MORA S.A.</t>
  </si>
  <si>
    <t>LB001357</t>
  </si>
  <si>
    <t>AB004310</t>
  </si>
  <si>
    <t>AB004390</t>
  </si>
  <si>
    <t>AB004422</t>
  </si>
  <si>
    <t xml:space="preserve">TRANSPORTES MORA Y ROJAS LTDA.  </t>
  </si>
  <si>
    <t>CB002067</t>
  </si>
  <si>
    <t>CB002068</t>
  </si>
  <si>
    <t>CB002123</t>
  </si>
  <si>
    <t xml:space="preserve">TRANSPORTES RIVERA S.R. LTDA.  </t>
  </si>
  <si>
    <t>LB001448</t>
  </si>
  <si>
    <t>AB004384</t>
  </si>
  <si>
    <t xml:space="preserve">TRANSPORTES OEA S.A.  </t>
  </si>
  <si>
    <t>AB004370</t>
  </si>
  <si>
    <t xml:space="preserve">400 A </t>
  </si>
  <si>
    <t xml:space="preserve">MICROBUSES RAPIDOS HEREDIANOS S.A.  </t>
  </si>
  <si>
    <t>HB002325</t>
  </si>
  <si>
    <t>HB002326</t>
  </si>
  <si>
    <t>HB002327</t>
  </si>
  <si>
    <t>HB002329</t>
  </si>
  <si>
    <t>HB002337</t>
  </si>
  <si>
    <t>HB002340</t>
  </si>
  <si>
    <t>HB002341</t>
  </si>
  <si>
    <t>HB002343</t>
  </si>
  <si>
    <t>HB002412</t>
  </si>
  <si>
    <t>HB002413</t>
  </si>
  <si>
    <t>HB002414</t>
  </si>
  <si>
    <t>HB002415</t>
  </si>
  <si>
    <t>HB002416</t>
  </si>
  <si>
    <t>HB002417</t>
  </si>
  <si>
    <t>HB002418</t>
  </si>
  <si>
    <t>HB002419</t>
  </si>
  <si>
    <t>HB002420</t>
  </si>
  <si>
    <t>HB002421</t>
  </si>
  <si>
    <t>HB002422</t>
  </si>
  <si>
    <t>HB002423</t>
  </si>
  <si>
    <t>HB002424</t>
  </si>
  <si>
    <t>HB002425</t>
  </si>
  <si>
    <t>HB002426</t>
  </si>
  <si>
    <t>HB002427</t>
  </si>
  <si>
    <t>HB002428</t>
  </si>
  <si>
    <t>HB002429</t>
  </si>
  <si>
    <t>HB002430</t>
  </si>
  <si>
    <t>HB002431</t>
  </si>
  <si>
    <t>HB002314</t>
  </si>
  <si>
    <t>LUIS ANGEL  CHAVEZ RETANA</t>
  </si>
  <si>
    <t>PB001735</t>
  </si>
  <si>
    <t>TRANSPORTES CHARO DE ALAJUELA S.A.</t>
  </si>
  <si>
    <t>HB002363</t>
  </si>
  <si>
    <t xml:space="preserve">FLOR DE POLANCO S.A.  </t>
  </si>
  <si>
    <t>LB001364</t>
  </si>
  <si>
    <t>GB001768</t>
  </si>
  <si>
    <t xml:space="preserve">EMPRESA FOLKLORICA PLAYA POTRERO S.A.  </t>
  </si>
  <si>
    <t>GB001938</t>
  </si>
  <si>
    <t xml:space="preserve">EMPRESA MARAVILLA S.R. LTDA.  </t>
  </si>
  <si>
    <t>GB003648</t>
  </si>
  <si>
    <t>AB004364</t>
  </si>
  <si>
    <t xml:space="preserve">MARDEL S.A.  </t>
  </si>
  <si>
    <t>AB004363</t>
  </si>
  <si>
    <t>GB001925</t>
  </si>
  <si>
    <t>PB001703</t>
  </si>
  <si>
    <t>AB004403</t>
  </si>
  <si>
    <t>GB001837</t>
  </si>
  <si>
    <t>GB001838</t>
  </si>
  <si>
    <t xml:space="preserve">TRANSPORTES CHEMO S.A.  </t>
  </si>
  <si>
    <t>LB001358</t>
  </si>
  <si>
    <t>GB001890</t>
  </si>
  <si>
    <t>PB001743</t>
  </si>
  <si>
    <t xml:space="preserve">TRANSPORTES GONZALEZ Y VILLEGAS LTDA. </t>
  </si>
  <si>
    <t>AB004324</t>
  </si>
  <si>
    <t>AB004325</t>
  </si>
  <si>
    <t xml:space="preserve">TRANSPORTES OCCIDENTALES DEL PACIFICO M Y R S.A. </t>
  </si>
  <si>
    <t>SJB011054</t>
  </si>
  <si>
    <t>SJB011055</t>
  </si>
  <si>
    <t>SJB011057</t>
  </si>
  <si>
    <t xml:space="preserve">AUTOTRANSPORTES CUATRO POR TRES S.A.  </t>
  </si>
  <si>
    <t>PB001652</t>
  </si>
  <si>
    <t>PB001653</t>
  </si>
  <si>
    <t>PB001654</t>
  </si>
  <si>
    <t>PB001655</t>
  </si>
  <si>
    <t>PB001657</t>
  </si>
  <si>
    <t>PB001658</t>
  </si>
  <si>
    <t xml:space="preserve">TRANS MONTEVERDE B S.A. </t>
  </si>
  <si>
    <t>SJB0010687</t>
  </si>
  <si>
    <t>PB001705</t>
  </si>
  <si>
    <t xml:space="preserve">SERVICENTRO TERRABA S.A.  </t>
  </si>
  <si>
    <t>SJB010838</t>
  </si>
  <si>
    <t xml:space="preserve">TRANSGOLFO S.A. </t>
  </si>
  <si>
    <t>PB001669</t>
  </si>
  <si>
    <t>PB001670</t>
  </si>
  <si>
    <t xml:space="preserve">AUTOS TRANSPORTE PLAYON ROJAS ARCE S.A.  </t>
  </si>
  <si>
    <t>PB002929</t>
  </si>
  <si>
    <t xml:space="preserve">HERMANOS MOXGLAM S.A.  </t>
  </si>
  <si>
    <t>AB004312</t>
  </si>
  <si>
    <t>LB001385</t>
  </si>
  <si>
    <t>LB001417</t>
  </si>
  <si>
    <t>LB001445</t>
  </si>
  <si>
    <t>LB001446</t>
  </si>
  <si>
    <t>LB001447</t>
  </si>
  <si>
    <t>LB001449</t>
  </si>
  <si>
    <t>TRANSPORTES ACUSOSA CARIBE S.A.</t>
  </si>
  <si>
    <t>SJB010680</t>
  </si>
  <si>
    <t xml:space="preserve">SERVICIOS DE TRANSPORTE HEBA DE GUAPILES S.A.  </t>
  </si>
  <si>
    <t>LB001397</t>
  </si>
  <si>
    <t>LB001404</t>
  </si>
  <si>
    <t>LB001405</t>
  </si>
  <si>
    <t>COOPERATIVA DE USUARIOS Y GESTORES DE TRANSPORTE Y SERVICIOS MULTIPLES DE CARIARI R L</t>
  </si>
  <si>
    <t>LB001415</t>
  </si>
  <si>
    <t>LB001416</t>
  </si>
  <si>
    <t xml:space="preserve">AUTOTRANSPORTES HERMANOS CALVO S.A.  </t>
  </si>
  <si>
    <t>LB001392</t>
  </si>
  <si>
    <t>LB001422</t>
  </si>
  <si>
    <t>LB001423</t>
  </si>
  <si>
    <t>LB001424</t>
  </si>
  <si>
    <t>RANDALL  PORTILLA SERRANO</t>
  </si>
  <si>
    <t>LB002295</t>
  </si>
  <si>
    <t>CB002071</t>
  </si>
  <si>
    <t>GERARDO ANTONIO  MARIN MURILLO</t>
  </si>
  <si>
    <t>AB004388</t>
  </si>
  <si>
    <t>VICTOR MANUEL VARELA ESQUIVEL</t>
  </si>
  <si>
    <t>HB003486</t>
  </si>
  <si>
    <t>INTERNACIONAL</t>
  </si>
  <si>
    <t>TICABUS S.A.</t>
  </si>
  <si>
    <t>SJB010757</t>
  </si>
  <si>
    <t>SJB010880</t>
  </si>
  <si>
    <t>EXPRESO PANAMA COLON CENTRO AMERICA S.A.</t>
  </si>
  <si>
    <t xml:space="preserve">CANTIDAD UNIDADES FLOTA AUTORIZADA </t>
  </si>
  <si>
    <t xml:space="preserve">DEMANDA MENSUAL </t>
  </si>
  <si>
    <t>S/R</t>
  </si>
  <si>
    <t>UNIDADES CON MODELO AÑO 2007</t>
  </si>
  <si>
    <t>CANTIDAD UNIDADES A VENCER</t>
  </si>
  <si>
    <t>CANT</t>
  </si>
  <si>
    <t>ALAJUELA</t>
  </si>
  <si>
    <t>CARTAGO</t>
  </si>
  <si>
    <t>HEREDIA</t>
  </si>
  <si>
    <t>GUANACASTE</t>
  </si>
  <si>
    <t>PUNTARENAS</t>
  </si>
  <si>
    <t>SAN JOSE</t>
  </si>
  <si>
    <t>PROVINCIA</t>
  </si>
  <si>
    <t>SAN JOSE FUERA AM</t>
  </si>
  <si>
    <t>LIMÓN</t>
  </si>
  <si>
    <t>147-148-149-150-151-169-171-198</t>
  </si>
  <si>
    <t xml:space="preserve">Cantidad </t>
  </si>
  <si>
    <t>CLASIFICACION</t>
  </si>
  <si>
    <t>SIGLAS</t>
  </si>
  <si>
    <t>POTENCIA</t>
  </si>
  <si>
    <t>AB004507</t>
  </si>
  <si>
    <t>AB004508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</si>
</sst>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E26B0A"/>
      <name val="Arial"/>
      <family val="2"/>
    </font>
    <font>
      <b/>
      <sz val="8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name val="Courier"/>
      <family val="3"/>
    </font>
    <font>
      <sz val="11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center" vertical="center"/>
    </xf>
    <xf numFmtId="3" fontId="11" fillId="0" borderId="19" xfId="1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7" xfId="2" xr:uid="{868636CD-E04B-4CC4-9B03-AE9FBD5DE2D2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274B-9FCE-48CC-879A-E4F297369B51}">
  <dimension ref="A2:P224"/>
  <sheetViews>
    <sheetView tabSelected="1" zoomScaleNormal="100" workbookViewId="0">
      <selection activeCell="M1" sqref="M1:O1048576"/>
    </sheetView>
  </sheetViews>
  <sheetFormatPr baseColWidth="10" defaultRowHeight="15" x14ac:dyDescent="0.25"/>
  <cols>
    <col min="1" max="1" width="2.85546875" customWidth="1"/>
    <col min="2" max="2" width="13.140625" customWidth="1"/>
    <col min="3" max="3" width="34" customWidth="1"/>
    <col min="5" max="5" width="13.85546875" customWidth="1"/>
    <col min="6" max="6" width="18.42578125" customWidth="1"/>
    <col min="7" max="7" width="6.85546875" customWidth="1"/>
    <col min="9" max="9" width="12.5703125" customWidth="1"/>
    <col min="10" max="10" width="13.42578125" customWidth="1"/>
    <col min="11" max="11" width="14.85546875" customWidth="1"/>
    <col min="12" max="12" width="13.7109375" style="12" customWidth="1"/>
    <col min="13" max="13" width="20" customWidth="1"/>
    <col min="14" max="14" width="26.85546875" bestFit="1" customWidth="1"/>
  </cols>
  <sheetData>
    <row r="2" spans="1:15" ht="29.25" thickBot="1" x14ac:dyDescent="0.5">
      <c r="A2" s="51" t="s">
        <v>287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0"/>
    </row>
    <row r="3" spans="1:15" s="3" customFormat="1" ht="63" customHeight="1" thickBot="1" x14ac:dyDescent="0.3">
      <c r="A3" s="27"/>
      <c r="B3" s="24" t="s">
        <v>0</v>
      </c>
      <c r="C3" s="24" t="s">
        <v>26</v>
      </c>
      <c r="D3" s="24" t="s">
        <v>1</v>
      </c>
      <c r="E3" s="24" t="s">
        <v>2</v>
      </c>
      <c r="F3" s="24" t="s">
        <v>296</v>
      </c>
      <c r="G3" s="24" t="s">
        <v>289</v>
      </c>
      <c r="H3" s="24" t="s">
        <v>27</v>
      </c>
      <c r="I3" s="24" t="s">
        <v>3</v>
      </c>
      <c r="J3" s="25" t="s">
        <v>288</v>
      </c>
      <c r="K3" s="25" t="s">
        <v>284</v>
      </c>
      <c r="L3" s="26" t="s">
        <v>285</v>
      </c>
      <c r="M3" s="26" t="s">
        <v>303</v>
      </c>
      <c r="N3" s="26" t="s">
        <v>301</v>
      </c>
      <c r="O3" s="26" t="s">
        <v>302</v>
      </c>
    </row>
    <row r="4" spans="1:15" ht="31.5" customHeight="1" x14ac:dyDescent="0.25">
      <c r="A4" s="45">
        <v>1</v>
      </c>
      <c r="B4" s="47">
        <v>2</v>
      </c>
      <c r="C4" s="59" t="s">
        <v>28</v>
      </c>
      <c r="D4" s="47">
        <v>3101054200</v>
      </c>
      <c r="E4" s="47" t="s">
        <v>5</v>
      </c>
      <c r="F4" s="47" t="s">
        <v>295</v>
      </c>
      <c r="G4" s="23">
        <v>1</v>
      </c>
      <c r="H4" s="23" t="s">
        <v>29</v>
      </c>
      <c r="I4" s="23">
        <v>2007</v>
      </c>
      <c r="J4" s="47">
        <v>3</v>
      </c>
      <c r="K4" s="47">
        <v>18</v>
      </c>
      <c r="L4" s="49" t="s">
        <v>286</v>
      </c>
      <c r="M4" s="32">
        <v>205</v>
      </c>
      <c r="N4" s="29" t="str">
        <f t="shared" ref="N4:N10" si="0">IF(M4&lt;=164,"URBANO PLANO",IF(AND(M4&gt;=165,M4&lt;=179),"URBANO NO PLANO",IF(AND(M4&gt;=180,M4&lt;=199),"INTERURBANO PLANO",IF(AND(M4&gt;=200,M4&lt;=224),"INTERURBANO NO PLANO",IF(M4&gt;=225,"INTERURBANO LARGO")))))</f>
        <v>INTERURBANO NO PLANO</v>
      </c>
      <c r="O4" s="29" t="str">
        <f t="shared" ref="O4:O10" si="1">IF(M4&lt;=164,"TU",IF(AND(M4&gt;=165,M4&lt;=179),"TUP",IF(AND(M4&gt;=180,M4&lt;=199),"TI",IF(AND(M4&gt;=200,M4&lt;=224),"TIP",IF(M4&gt;=225,"TIL")))))</f>
        <v>TIP</v>
      </c>
    </row>
    <row r="5" spans="1:15" ht="31.5" customHeight="1" x14ac:dyDescent="0.25">
      <c r="A5" s="53"/>
      <c r="B5" s="54"/>
      <c r="C5" s="55"/>
      <c r="D5" s="54"/>
      <c r="E5" s="54"/>
      <c r="F5" s="54"/>
      <c r="G5" s="4">
        <v>2</v>
      </c>
      <c r="H5" s="4" t="s">
        <v>30</v>
      </c>
      <c r="I5" s="4">
        <v>2007</v>
      </c>
      <c r="J5" s="54"/>
      <c r="K5" s="54"/>
      <c r="L5" s="63"/>
      <c r="M5" s="32">
        <v>205</v>
      </c>
      <c r="N5" s="29" t="str">
        <f t="shared" si="0"/>
        <v>INTERURBANO NO PLANO</v>
      </c>
      <c r="O5" s="29" t="str">
        <f t="shared" si="1"/>
        <v>TIP</v>
      </c>
    </row>
    <row r="6" spans="1:15" ht="31.5" customHeight="1" thickBot="1" x14ac:dyDescent="0.3">
      <c r="A6" s="57"/>
      <c r="B6" s="58"/>
      <c r="C6" s="60"/>
      <c r="D6" s="58"/>
      <c r="E6" s="58"/>
      <c r="F6" s="58"/>
      <c r="G6" s="22">
        <v>3</v>
      </c>
      <c r="H6" s="22" t="s">
        <v>31</v>
      </c>
      <c r="I6" s="22">
        <v>2007</v>
      </c>
      <c r="J6" s="58"/>
      <c r="K6" s="58"/>
      <c r="L6" s="65"/>
      <c r="M6" s="32">
        <v>205</v>
      </c>
      <c r="N6" s="29" t="str">
        <f t="shared" si="0"/>
        <v>INTERURBANO NO PLANO</v>
      </c>
      <c r="O6" s="29" t="str">
        <f t="shared" si="1"/>
        <v>TIP</v>
      </c>
    </row>
    <row r="7" spans="1:15" x14ac:dyDescent="0.25">
      <c r="A7" s="61">
        <v>2</v>
      </c>
      <c r="B7" s="62">
        <v>7</v>
      </c>
      <c r="C7" s="62" t="s">
        <v>4</v>
      </c>
      <c r="D7" s="62">
        <v>3101073353</v>
      </c>
      <c r="E7" s="62" t="s">
        <v>5</v>
      </c>
      <c r="F7" s="62" t="s">
        <v>295</v>
      </c>
      <c r="G7" s="17">
        <v>1</v>
      </c>
      <c r="H7" s="17" t="s">
        <v>32</v>
      </c>
      <c r="I7" s="17">
        <v>2007</v>
      </c>
      <c r="J7" s="62">
        <v>4</v>
      </c>
      <c r="K7" s="62">
        <v>24</v>
      </c>
      <c r="L7" s="66">
        <v>255064</v>
      </c>
      <c r="M7" s="32">
        <v>205</v>
      </c>
      <c r="N7" s="29" t="str">
        <f t="shared" si="0"/>
        <v>INTERURBANO NO PLANO</v>
      </c>
      <c r="O7" s="29" t="str">
        <f t="shared" si="1"/>
        <v>TIP</v>
      </c>
    </row>
    <row r="8" spans="1:15" x14ac:dyDescent="0.25">
      <c r="A8" s="53"/>
      <c r="B8" s="54"/>
      <c r="C8" s="54"/>
      <c r="D8" s="54"/>
      <c r="E8" s="54"/>
      <c r="F8" s="54"/>
      <c r="G8" s="4">
        <v>2</v>
      </c>
      <c r="H8" s="4" t="s">
        <v>33</v>
      </c>
      <c r="I8" s="4">
        <v>2007</v>
      </c>
      <c r="J8" s="54"/>
      <c r="K8" s="54"/>
      <c r="L8" s="67"/>
      <c r="M8" s="32">
        <v>205</v>
      </c>
      <c r="N8" s="29" t="str">
        <f>IF(M8&lt;=164,"URBANO PLANO",IF(AND(M8&gt;=165,M8&lt;=179),"URBANO NO PLANO",IF(AND(M8&gt;=180,M8&lt;=199),"INTERURBANO PLANO",IF(AND(M8&gt;=200,M8&lt;=224),"INTERURBANO NO PLANO",IF(M8&gt;=225,"INTERURBANO LARGO")))))</f>
        <v>INTERURBANO NO PLANO</v>
      </c>
      <c r="O8" s="29" t="str">
        <f t="shared" si="1"/>
        <v>TIP</v>
      </c>
    </row>
    <row r="9" spans="1:15" x14ac:dyDescent="0.25">
      <c r="A9" s="53"/>
      <c r="B9" s="54"/>
      <c r="C9" s="54"/>
      <c r="D9" s="54"/>
      <c r="E9" s="54"/>
      <c r="F9" s="54"/>
      <c r="G9" s="4">
        <v>3</v>
      </c>
      <c r="H9" s="4" t="s">
        <v>34</v>
      </c>
      <c r="I9" s="4">
        <v>2007</v>
      </c>
      <c r="J9" s="54"/>
      <c r="K9" s="54"/>
      <c r="L9" s="67"/>
      <c r="M9" s="32">
        <v>205</v>
      </c>
      <c r="N9" s="29" t="str">
        <f t="shared" si="0"/>
        <v>INTERURBANO NO PLANO</v>
      </c>
      <c r="O9" s="29" t="str">
        <f t="shared" si="1"/>
        <v>TIP</v>
      </c>
    </row>
    <row r="10" spans="1:15" ht="15.75" thickBot="1" x14ac:dyDescent="0.3">
      <c r="A10" s="57"/>
      <c r="B10" s="58"/>
      <c r="C10" s="58"/>
      <c r="D10" s="58"/>
      <c r="E10" s="58"/>
      <c r="F10" s="58"/>
      <c r="G10" s="22">
        <v>4</v>
      </c>
      <c r="H10" s="22" t="s">
        <v>35</v>
      </c>
      <c r="I10" s="22">
        <v>2007</v>
      </c>
      <c r="J10" s="58"/>
      <c r="K10" s="58"/>
      <c r="L10" s="68"/>
      <c r="M10" s="32">
        <v>205</v>
      </c>
      <c r="N10" s="29" t="str">
        <f t="shared" si="0"/>
        <v>INTERURBANO NO PLANO</v>
      </c>
      <c r="O10" s="29" t="str">
        <f t="shared" si="1"/>
        <v>TIP</v>
      </c>
    </row>
    <row r="11" spans="1:15" x14ac:dyDescent="0.25">
      <c r="A11" s="53">
        <v>4</v>
      </c>
      <c r="B11" s="54">
        <v>20</v>
      </c>
      <c r="C11" s="54" t="s">
        <v>36</v>
      </c>
      <c r="D11" s="54">
        <v>3004045200</v>
      </c>
      <c r="E11" s="54" t="s">
        <v>5</v>
      </c>
      <c r="F11" s="54" t="s">
        <v>295</v>
      </c>
      <c r="G11" s="4">
        <v>1</v>
      </c>
      <c r="H11" s="4" t="s">
        <v>37</v>
      </c>
      <c r="I11" s="4">
        <v>2007</v>
      </c>
      <c r="J11" s="54">
        <v>3</v>
      </c>
      <c r="K11" s="54">
        <v>61</v>
      </c>
      <c r="L11" s="63">
        <v>810240</v>
      </c>
      <c r="M11" s="32">
        <v>151</v>
      </c>
      <c r="N11" s="30" t="str">
        <f t="shared" ref="N11:N13" si="2">IF(M11&lt;=164,"URBANO PLANO",IF(AND(M11&gt;=165,M11&lt;=179),"URBANO NO PLANO",IF(AND(M11&gt;=180,M11&lt;=199),"INTERURBANO PLANO",IF(AND(M11&gt;=200,M11&lt;=224),"INTERURBANO NO PLANO",IF(M11&gt;=225,"INTERURBANO LARGO")))))</f>
        <v>URBANO PLANO</v>
      </c>
      <c r="O11" s="30" t="str">
        <f t="shared" ref="O11:O13" si="3">IF(M11&lt;=164,"TU",IF(AND(M11&gt;=165,M11&lt;=179),"TUP",IF(AND(M11&gt;=180,M11&lt;=199),"TI",IF(AND(M11&gt;=200,M11&lt;=224),"TIP",IF(M11&gt;=225,"TIL")))))</f>
        <v>TU</v>
      </c>
    </row>
    <row r="12" spans="1:15" x14ac:dyDescent="0.25">
      <c r="A12" s="53"/>
      <c r="B12" s="54"/>
      <c r="C12" s="54"/>
      <c r="D12" s="54"/>
      <c r="E12" s="54"/>
      <c r="F12" s="54"/>
      <c r="G12" s="4">
        <v>2</v>
      </c>
      <c r="H12" s="4" t="s">
        <v>38</v>
      </c>
      <c r="I12" s="4">
        <v>2007</v>
      </c>
      <c r="J12" s="54"/>
      <c r="K12" s="54"/>
      <c r="L12" s="63"/>
      <c r="M12" s="32">
        <v>151</v>
      </c>
      <c r="N12" s="30" t="str">
        <f t="shared" si="2"/>
        <v>URBANO PLANO</v>
      </c>
      <c r="O12" s="30" t="str">
        <f t="shared" si="3"/>
        <v>TU</v>
      </c>
    </row>
    <row r="13" spans="1:15" ht="30.75" customHeight="1" x14ac:dyDescent="0.25">
      <c r="A13" s="53"/>
      <c r="B13" s="54"/>
      <c r="C13" s="54"/>
      <c r="D13" s="54"/>
      <c r="E13" s="54"/>
      <c r="F13" s="54"/>
      <c r="G13" s="4">
        <v>3</v>
      </c>
      <c r="H13" s="4" t="s">
        <v>39</v>
      </c>
      <c r="I13" s="4">
        <v>2007</v>
      </c>
      <c r="J13" s="54"/>
      <c r="K13" s="54"/>
      <c r="L13" s="63"/>
      <c r="M13" s="32">
        <v>151</v>
      </c>
      <c r="N13" s="30" t="str">
        <f t="shared" si="2"/>
        <v>URBANO PLANO</v>
      </c>
      <c r="O13" s="30" t="str">
        <f t="shared" si="3"/>
        <v>TU</v>
      </c>
    </row>
    <row r="14" spans="1:15" ht="30" customHeight="1" x14ac:dyDescent="0.25">
      <c r="A14" s="53">
        <v>7</v>
      </c>
      <c r="B14" s="54">
        <v>51</v>
      </c>
      <c r="C14" s="54" t="s">
        <v>6</v>
      </c>
      <c r="D14" s="54">
        <v>3101053176</v>
      </c>
      <c r="E14" s="54" t="s">
        <v>5</v>
      </c>
      <c r="F14" s="54" t="s">
        <v>295</v>
      </c>
      <c r="G14" s="4">
        <v>1</v>
      </c>
      <c r="H14" s="4" t="s">
        <v>40</v>
      </c>
      <c r="I14" s="4">
        <v>2007</v>
      </c>
      <c r="J14" s="54">
        <v>3</v>
      </c>
      <c r="K14" s="54">
        <v>34</v>
      </c>
      <c r="L14" s="63">
        <v>321093</v>
      </c>
      <c r="M14" s="32">
        <v>240</v>
      </c>
      <c r="N14" s="30" t="str">
        <f t="shared" ref="N14:N16" si="4">IF(M14&lt;=164,"URBANO PLANO",IF(AND(M14&gt;=165,M14&lt;=179),"URBANO NO PLANO",IF(AND(M14&gt;=180,M14&lt;=199),"INTERURBANO PLANO",IF(AND(M14&gt;=200,M14&lt;=224),"INTERURBANO NO PLANO",IF(M14&gt;=225,"INTERURBANO LARGO")))))</f>
        <v>INTERURBANO LARGO</v>
      </c>
      <c r="O14" s="30" t="str">
        <f t="shared" ref="O14:O16" si="5">IF(M14&lt;=164,"TU",IF(AND(M14&gt;=165,M14&lt;=179),"TUP",IF(AND(M14&gt;=180,M14&lt;=199),"TI",IF(AND(M14&gt;=200,M14&lt;=224),"TIP",IF(M14&gt;=225,"TIL")))))</f>
        <v>TIL</v>
      </c>
    </row>
    <row r="15" spans="1:15" x14ac:dyDescent="0.25">
      <c r="A15" s="53"/>
      <c r="B15" s="54"/>
      <c r="C15" s="54"/>
      <c r="D15" s="54"/>
      <c r="E15" s="54"/>
      <c r="F15" s="54"/>
      <c r="G15" s="4">
        <v>2</v>
      </c>
      <c r="H15" s="4" t="s">
        <v>41</v>
      </c>
      <c r="I15" s="4">
        <v>2007</v>
      </c>
      <c r="J15" s="54"/>
      <c r="K15" s="54"/>
      <c r="L15" s="63"/>
      <c r="M15" s="32">
        <v>205</v>
      </c>
      <c r="N15" s="30" t="str">
        <f t="shared" si="4"/>
        <v>INTERURBANO NO PLANO</v>
      </c>
      <c r="O15" s="30" t="str">
        <f t="shared" si="5"/>
        <v>TIP</v>
      </c>
    </row>
    <row r="16" spans="1:15" x14ac:dyDescent="0.25">
      <c r="A16" s="53"/>
      <c r="B16" s="54"/>
      <c r="C16" s="54"/>
      <c r="D16" s="54"/>
      <c r="E16" s="54"/>
      <c r="F16" s="54"/>
      <c r="G16" s="4">
        <v>3</v>
      </c>
      <c r="H16" s="4" t="s">
        <v>42</v>
      </c>
      <c r="I16" s="4">
        <v>2007</v>
      </c>
      <c r="J16" s="54"/>
      <c r="K16" s="54"/>
      <c r="L16" s="63"/>
      <c r="M16" s="32">
        <v>240</v>
      </c>
      <c r="N16" s="30" t="str">
        <f t="shared" si="4"/>
        <v>INTERURBANO LARGO</v>
      </c>
      <c r="O16" s="30" t="str">
        <f t="shared" si="5"/>
        <v>TIL</v>
      </c>
    </row>
    <row r="17" spans="1:15" ht="30" customHeight="1" x14ac:dyDescent="0.25">
      <c r="A17" s="53">
        <v>10</v>
      </c>
      <c r="B17" s="54">
        <v>120</v>
      </c>
      <c r="C17" s="54" t="s">
        <v>43</v>
      </c>
      <c r="D17" s="54">
        <v>3101074253</v>
      </c>
      <c r="E17" s="54" t="s">
        <v>5</v>
      </c>
      <c r="F17" s="54" t="s">
        <v>295</v>
      </c>
      <c r="G17" s="4">
        <v>1</v>
      </c>
      <c r="H17" s="4" t="s">
        <v>44</v>
      </c>
      <c r="I17" s="4">
        <v>2007</v>
      </c>
      <c r="J17" s="54">
        <v>5</v>
      </c>
      <c r="K17" s="54">
        <v>34</v>
      </c>
      <c r="L17" s="63">
        <v>422371</v>
      </c>
      <c r="M17" s="32">
        <v>155</v>
      </c>
      <c r="N17" s="30" t="str">
        <f t="shared" ref="N17:N21" si="6">IF(M17&lt;=164,"URBANO PLANO",IF(AND(M17&gt;=165,M17&lt;=179),"URBANO NO PLANO",IF(AND(M17&gt;=180,M17&lt;=199),"INTERURBANO PLANO",IF(AND(M17&gt;=200,M17&lt;=224),"INTERURBANO NO PLANO",IF(M17&gt;=225,"INTERURBANO LARGO")))))</f>
        <v>URBANO PLANO</v>
      </c>
      <c r="O17" s="30" t="str">
        <f t="shared" ref="O17:O21" si="7">IF(M17&lt;=164,"TU",IF(AND(M17&gt;=165,M17&lt;=179),"TUP",IF(AND(M17&gt;=180,M17&lt;=199),"TI",IF(AND(M17&gt;=200,M17&lt;=224),"TIP",IF(M17&gt;=225,"TIL")))))</f>
        <v>TU</v>
      </c>
    </row>
    <row r="18" spans="1:15" x14ac:dyDescent="0.25">
      <c r="A18" s="53"/>
      <c r="B18" s="54"/>
      <c r="C18" s="54"/>
      <c r="D18" s="54"/>
      <c r="E18" s="54"/>
      <c r="F18" s="54"/>
      <c r="G18" s="4">
        <v>2</v>
      </c>
      <c r="H18" s="4" t="s">
        <v>45</v>
      </c>
      <c r="I18" s="4">
        <v>2007</v>
      </c>
      <c r="J18" s="54"/>
      <c r="K18" s="54"/>
      <c r="L18" s="63"/>
      <c r="M18" s="32">
        <v>155</v>
      </c>
      <c r="N18" s="30" t="str">
        <f t="shared" si="6"/>
        <v>URBANO PLANO</v>
      </c>
      <c r="O18" s="30" t="str">
        <f t="shared" si="7"/>
        <v>TU</v>
      </c>
    </row>
    <row r="19" spans="1:15" x14ac:dyDescent="0.25">
      <c r="A19" s="53"/>
      <c r="B19" s="54"/>
      <c r="C19" s="54"/>
      <c r="D19" s="54"/>
      <c r="E19" s="54"/>
      <c r="F19" s="54"/>
      <c r="G19" s="4">
        <v>3</v>
      </c>
      <c r="H19" s="4" t="s">
        <v>46</v>
      </c>
      <c r="I19" s="4">
        <v>2007</v>
      </c>
      <c r="J19" s="54"/>
      <c r="K19" s="54"/>
      <c r="L19" s="63"/>
      <c r="M19" s="32">
        <v>155</v>
      </c>
      <c r="N19" s="30" t="str">
        <f t="shared" si="6"/>
        <v>URBANO PLANO</v>
      </c>
      <c r="O19" s="30" t="str">
        <f t="shared" si="7"/>
        <v>TU</v>
      </c>
    </row>
    <row r="20" spans="1:15" x14ac:dyDescent="0.25">
      <c r="A20" s="53"/>
      <c r="B20" s="54"/>
      <c r="C20" s="54"/>
      <c r="D20" s="54"/>
      <c r="E20" s="54"/>
      <c r="F20" s="54"/>
      <c r="G20" s="4">
        <v>4</v>
      </c>
      <c r="H20" s="4" t="s">
        <v>47</v>
      </c>
      <c r="I20" s="4">
        <v>2007</v>
      </c>
      <c r="J20" s="54"/>
      <c r="K20" s="54"/>
      <c r="L20" s="63"/>
      <c r="M20" s="32">
        <v>155</v>
      </c>
      <c r="N20" s="30" t="str">
        <f t="shared" si="6"/>
        <v>URBANO PLANO</v>
      </c>
      <c r="O20" s="30" t="str">
        <f t="shared" si="7"/>
        <v>TU</v>
      </c>
    </row>
    <row r="21" spans="1:15" x14ac:dyDescent="0.25">
      <c r="A21" s="53"/>
      <c r="B21" s="54"/>
      <c r="C21" s="54"/>
      <c r="D21" s="54"/>
      <c r="E21" s="54"/>
      <c r="F21" s="54"/>
      <c r="G21" s="4">
        <v>5</v>
      </c>
      <c r="H21" s="4" t="s">
        <v>48</v>
      </c>
      <c r="I21" s="4">
        <v>2007</v>
      </c>
      <c r="J21" s="54"/>
      <c r="K21" s="54"/>
      <c r="L21" s="63"/>
      <c r="M21" s="32">
        <v>155</v>
      </c>
      <c r="N21" s="30" t="str">
        <f t="shared" si="6"/>
        <v>URBANO PLANO</v>
      </c>
      <c r="O21" s="30" t="str">
        <f t="shared" si="7"/>
        <v>TU</v>
      </c>
    </row>
    <row r="22" spans="1:15" ht="30" customHeight="1" x14ac:dyDescent="0.25">
      <c r="A22" s="53">
        <v>12</v>
      </c>
      <c r="B22" s="54">
        <v>125</v>
      </c>
      <c r="C22" s="54" t="s">
        <v>49</v>
      </c>
      <c r="D22" s="54">
        <v>3101174309</v>
      </c>
      <c r="E22" s="54" t="s">
        <v>5</v>
      </c>
      <c r="F22" s="54" t="s">
        <v>295</v>
      </c>
      <c r="G22" s="4">
        <v>1</v>
      </c>
      <c r="H22" s="4" t="s">
        <v>50</v>
      </c>
      <c r="I22" s="4">
        <v>2007</v>
      </c>
      <c r="J22" s="54">
        <v>2</v>
      </c>
      <c r="K22" s="54">
        <v>7</v>
      </c>
      <c r="L22" s="63">
        <v>28169</v>
      </c>
      <c r="M22" s="32">
        <v>340</v>
      </c>
      <c r="N22" s="30" t="str">
        <f t="shared" ref="N22:N23" si="8">IF(M22&lt;=164,"URBANO PLANO",IF(AND(M22&gt;=165,M22&lt;=179),"URBANO NO PLANO",IF(AND(M22&gt;=180,M22&lt;=199),"INTERURBANO PLANO",IF(AND(M22&gt;=200,M22&lt;=224),"INTERURBANO NO PLANO",IF(M22&gt;=225,"INTERURBANO LARGO")))))</f>
        <v>INTERURBANO LARGO</v>
      </c>
      <c r="O22" s="30" t="str">
        <f t="shared" ref="O22:O23" si="9">IF(M22&lt;=164,"TU",IF(AND(M22&gt;=165,M22&lt;=179),"TUP",IF(AND(M22&gt;=180,M22&lt;=199),"TI",IF(AND(M22&gt;=200,M22&lt;=224),"TIP",IF(M22&gt;=225,"TIL")))))</f>
        <v>TIL</v>
      </c>
    </row>
    <row r="23" spans="1:15" x14ac:dyDescent="0.25">
      <c r="A23" s="53"/>
      <c r="B23" s="54"/>
      <c r="C23" s="54"/>
      <c r="D23" s="54"/>
      <c r="E23" s="54"/>
      <c r="F23" s="54"/>
      <c r="G23" s="4">
        <v>2</v>
      </c>
      <c r="H23" s="4" t="s">
        <v>51</v>
      </c>
      <c r="I23" s="4">
        <v>2007</v>
      </c>
      <c r="J23" s="54"/>
      <c r="K23" s="54"/>
      <c r="L23" s="63"/>
      <c r="M23" s="32">
        <v>340</v>
      </c>
      <c r="N23" s="30" t="str">
        <f t="shared" si="8"/>
        <v>INTERURBANO LARGO</v>
      </c>
      <c r="O23" s="30" t="str">
        <f t="shared" si="9"/>
        <v>TIL</v>
      </c>
    </row>
    <row r="24" spans="1:15" x14ac:dyDescent="0.25">
      <c r="A24" s="53">
        <v>13</v>
      </c>
      <c r="B24" s="54">
        <v>140</v>
      </c>
      <c r="C24" s="54" t="s">
        <v>7</v>
      </c>
      <c r="D24" s="54">
        <v>3101088740</v>
      </c>
      <c r="E24" s="54" t="s">
        <v>5</v>
      </c>
      <c r="F24" s="54" t="s">
        <v>297</v>
      </c>
      <c r="G24" s="4">
        <v>1</v>
      </c>
      <c r="H24" s="4" t="s">
        <v>52</v>
      </c>
      <c r="I24" s="4">
        <v>2007</v>
      </c>
      <c r="J24" s="54">
        <v>5</v>
      </c>
      <c r="K24" s="54">
        <v>30</v>
      </c>
      <c r="L24" s="63">
        <v>273794</v>
      </c>
      <c r="M24" s="32">
        <v>155</v>
      </c>
      <c r="N24" s="30" t="str">
        <f t="shared" ref="N24:N51" si="10">IF(M24&lt;=164,"URBANO PLANO",IF(AND(M24&gt;=165,M24&lt;=179),"URBANO NO PLANO",IF(AND(M24&gt;=180,M24&lt;=199),"INTERURBANO PLANO",IF(AND(M24&gt;=200,M24&lt;=224),"INTERURBANO NO PLANO",IF(M24&gt;=225,"INTERURBANO LARGO")))))</f>
        <v>URBANO PLANO</v>
      </c>
      <c r="O24" s="30" t="str">
        <f t="shared" ref="O24:O51" si="11">IF(M24&lt;=164,"TU",IF(AND(M24&gt;=165,M24&lt;=179),"TUP",IF(AND(M24&gt;=180,M24&lt;=199),"TI",IF(AND(M24&gt;=200,M24&lt;=224),"TIP",IF(M24&gt;=225,"TIL")))))</f>
        <v>TU</v>
      </c>
    </row>
    <row r="25" spans="1:15" x14ac:dyDescent="0.25">
      <c r="A25" s="53"/>
      <c r="B25" s="54"/>
      <c r="C25" s="54"/>
      <c r="D25" s="54"/>
      <c r="E25" s="54"/>
      <c r="F25" s="54"/>
      <c r="G25" s="4">
        <v>2</v>
      </c>
      <c r="H25" s="4" t="s">
        <v>53</v>
      </c>
      <c r="I25" s="4">
        <v>2007</v>
      </c>
      <c r="J25" s="54"/>
      <c r="K25" s="54"/>
      <c r="L25" s="63"/>
      <c r="M25" s="32">
        <v>155</v>
      </c>
      <c r="N25" s="30" t="str">
        <f t="shared" si="10"/>
        <v>URBANO PLANO</v>
      </c>
      <c r="O25" s="30" t="str">
        <f t="shared" si="11"/>
        <v>TU</v>
      </c>
    </row>
    <row r="26" spans="1:15" x14ac:dyDescent="0.25">
      <c r="A26" s="53"/>
      <c r="B26" s="54"/>
      <c r="C26" s="54"/>
      <c r="D26" s="54"/>
      <c r="E26" s="54"/>
      <c r="F26" s="54"/>
      <c r="G26" s="4">
        <v>3</v>
      </c>
      <c r="H26" s="4" t="s">
        <v>54</v>
      </c>
      <c r="I26" s="4">
        <v>2007</v>
      </c>
      <c r="J26" s="54"/>
      <c r="K26" s="54"/>
      <c r="L26" s="63"/>
      <c r="M26" s="32">
        <v>155</v>
      </c>
      <c r="N26" s="30" t="str">
        <f t="shared" si="10"/>
        <v>URBANO PLANO</v>
      </c>
      <c r="O26" s="30" t="str">
        <f t="shared" si="11"/>
        <v>TU</v>
      </c>
    </row>
    <row r="27" spans="1:15" x14ac:dyDescent="0.25">
      <c r="A27" s="53"/>
      <c r="B27" s="54"/>
      <c r="C27" s="54"/>
      <c r="D27" s="54"/>
      <c r="E27" s="54"/>
      <c r="F27" s="54"/>
      <c r="G27" s="4">
        <v>4</v>
      </c>
      <c r="H27" s="4" t="s">
        <v>55</v>
      </c>
      <c r="I27" s="4">
        <v>2007</v>
      </c>
      <c r="J27" s="54"/>
      <c r="K27" s="54"/>
      <c r="L27" s="63"/>
      <c r="M27" s="32">
        <v>155</v>
      </c>
      <c r="N27" s="30" t="str">
        <f t="shared" si="10"/>
        <v>URBANO PLANO</v>
      </c>
      <c r="O27" s="30" t="str">
        <f t="shared" si="11"/>
        <v>TU</v>
      </c>
    </row>
    <row r="28" spans="1:15" x14ac:dyDescent="0.25">
      <c r="A28" s="53"/>
      <c r="B28" s="54"/>
      <c r="C28" s="54"/>
      <c r="D28" s="54"/>
      <c r="E28" s="54"/>
      <c r="F28" s="54"/>
      <c r="G28" s="4">
        <v>5</v>
      </c>
      <c r="H28" s="4" t="s">
        <v>56</v>
      </c>
      <c r="I28" s="4">
        <v>2007</v>
      </c>
      <c r="J28" s="54"/>
      <c r="K28" s="54"/>
      <c r="L28" s="63"/>
      <c r="M28" s="32">
        <v>155</v>
      </c>
      <c r="N28" s="30" t="str">
        <f t="shared" si="10"/>
        <v>URBANO PLANO</v>
      </c>
      <c r="O28" s="30" t="str">
        <f t="shared" si="11"/>
        <v>TU</v>
      </c>
    </row>
    <row r="29" spans="1:15" ht="15.75" customHeight="1" x14ac:dyDescent="0.25">
      <c r="A29" s="53">
        <v>14</v>
      </c>
      <c r="B29" s="56" t="s">
        <v>299</v>
      </c>
      <c r="C29" s="54" t="s">
        <v>8</v>
      </c>
      <c r="D29" s="54">
        <v>3101300014</v>
      </c>
      <c r="E29" s="54" t="s">
        <v>9</v>
      </c>
      <c r="F29" s="54" t="s">
        <v>297</v>
      </c>
      <c r="G29" s="4">
        <v>1</v>
      </c>
      <c r="H29" s="4" t="s">
        <v>57</v>
      </c>
      <c r="I29" s="4">
        <v>2007</v>
      </c>
      <c r="J29" s="54">
        <v>4</v>
      </c>
      <c r="K29" s="54">
        <v>17</v>
      </c>
      <c r="L29" s="63" t="s">
        <v>286</v>
      </c>
      <c r="M29" s="32">
        <v>151</v>
      </c>
      <c r="N29" s="30" t="str">
        <f t="shared" si="10"/>
        <v>URBANO PLANO</v>
      </c>
      <c r="O29" s="30" t="str">
        <f t="shared" si="11"/>
        <v>TU</v>
      </c>
    </row>
    <row r="30" spans="1:15" x14ac:dyDescent="0.25">
      <c r="A30" s="53"/>
      <c r="B30" s="56"/>
      <c r="C30" s="54"/>
      <c r="D30" s="54"/>
      <c r="E30" s="54"/>
      <c r="F30" s="54"/>
      <c r="G30" s="4">
        <v>2</v>
      </c>
      <c r="H30" s="4" t="s">
        <v>58</v>
      </c>
      <c r="I30" s="4">
        <v>2007</v>
      </c>
      <c r="J30" s="54"/>
      <c r="K30" s="54"/>
      <c r="L30" s="63"/>
      <c r="M30" s="32">
        <v>151</v>
      </c>
      <c r="N30" s="30" t="str">
        <f t="shared" si="10"/>
        <v>URBANO PLANO</v>
      </c>
      <c r="O30" s="30" t="str">
        <f t="shared" si="11"/>
        <v>TU</v>
      </c>
    </row>
    <row r="31" spans="1:15" x14ac:dyDescent="0.25">
      <c r="A31" s="53"/>
      <c r="B31" s="56"/>
      <c r="C31" s="54"/>
      <c r="D31" s="54"/>
      <c r="E31" s="54"/>
      <c r="F31" s="54"/>
      <c r="G31" s="4">
        <v>3</v>
      </c>
      <c r="H31" s="4" t="s">
        <v>59</v>
      </c>
      <c r="I31" s="4">
        <v>2007</v>
      </c>
      <c r="J31" s="54"/>
      <c r="K31" s="54"/>
      <c r="L31" s="63"/>
      <c r="M31" s="32">
        <v>151</v>
      </c>
      <c r="N31" s="30" t="str">
        <f t="shared" si="10"/>
        <v>URBANO PLANO</v>
      </c>
      <c r="O31" s="30" t="str">
        <f t="shared" si="11"/>
        <v>TU</v>
      </c>
    </row>
    <row r="32" spans="1:15" x14ac:dyDescent="0.25">
      <c r="A32" s="53"/>
      <c r="B32" s="56"/>
      <c r="C32" s="54"/>
      <c r="D32" s="54"/>
      <c r="E32" s="54"/>
      <c r="F32" s="54"/>
      <c r="G32" s="4">
        <v>4</v>
      </c>
      <c r="H32" s="4" t="s">
        <v>60</v>
      </c>
      <c r="I32" s="4">
        <v>2007</v>
      </c>
      <c r="J32" s="54"/>
      <c r="K32" s="54"/>
      <c r="L32" s="63"/>
      <c r="M32" s="32">
        <v>155</v>
      </c>
      <c r="N32" s="30" t="str">
        <f t="shared" si="10"/>
        <v>URBANO PLANO</v>
      </c>
      <c r="O32" s="30" t="str">
        <f t="shared" si="11"/>
        <v>TU</v>
      </c>
    </row>
    <row r="33" spans="1:15" x14ac:dyDescent="0.25">
      <c r="A33" s="18">
        <v>15</v>
      </c>
      <c r="B33" s="4">
        <v>166</v>
      </c>
      <c r="C33" s="4" t="s">
        <v>61</v>
      </c>
      <c r="D33" s="4">
        <v>3102006881</v>
      </c>
      <c r="E33" s="4" t="s">
        <v>5</v>
      </c>
      <c r="F33" s="4" t="s">
        <v>297</v>
      </c>
      <c r="G33" s="4">
        <v>1</v>
      </c>
      <c r="H33" s="4" t="s">
        <v>62</v>
      </c>
      <c r="I33" s="4">
        <v>2007</v>
      </c>
      <c r="J33" s="4">
        <v>1</v>
      </c>
      <c r="K33" s="4">
        <v>3</v>
      </c>
      <c r="L33" s="19">
        <v>47916</v>
      </c>
      <c r="M33" s="32">
        <v>156</v>
      </c>
      <c r="N33" s="30" t="str">
        <f t="shared" si="10"/>
        <v>URBANO PLANO</v>
      </c>
      <c r="O33" s="30" t="str">
        <f t="shared" si="11"/>
        <v>TU</v>
      </c>
    </row>
    <row r="34" spans="1:15" x14ac:dyDescent="0.25">
      <c r="A34" s="18">
        <v>16</v>
      </c>
      <c r="B34" s="4">
        <v>179</v>
      </c>
      <c r="C34" s="4" t="s">
        <v>63</v>
      </c>
      <c r="D34" s="4">
        <v>3101114444</v>
      </c>
      <c r="E34" s="4" t="s">
        <v>5</v>
      </c>
      <c r="F34" s="4" t="s">
        <v>297</v>
      </c>
      <c r="G34" s="4">
        <v>1</v>
      </c>
      <c r="H34" s="4" t="s">
        <v>64</v>
      </c>
      <c r="I34" s="4">
        <v>2007</v>
      </c>
      <c r="J34" s="4">
        <v>1</v>
      </c>
      <c r="K34" s="4">
        <v>5</v>
      </c>
      <c r="L34" s="19">
        <v>13418</v>
      </c>
      <c r="M34" s="31">
        <v>155</v>
      </c>
      <c r="N34" s="31" t="str">
        <f t="shared" si="10"/>
        <v>URBANO PLANO</v>
      </c>
      <c r="O34" s="31" t="str">
        <f t="shared" si="11"/>
        <v>TU</v>
      </c>
    </row>
    <row r="35" spans="1:15" x14ac:dyDescent="0.25">
      <c r="A35" s="18">
        <v>17</v>
      </c>
      <c r="B35" s="4">
        <v>193</v>
      </c>
      <c r="C35" s="4" t="s">
        <v>65</v>
      </c>
      <c r="D35" s="4">
        <v>107430792</v>
      </c>
      <c r="E35" s="5" t="s">
        <v>5</v>
      </c>
      <c r="F35" s="5" t="s">
        <v>297</v>
      </c>
      <c r="G35" s="5">
        <v>1</v>
      </c>
      <c r="H35" s="5" t="s">
        <v>66</v>
      </c>
      <c r="I35" s="5">
        <v>2007</v>
      </c>
      <c r="J35" s="5">
        <v>1</v>
      </c>
      <c r="K35" s="5">
        <v>2</v>
      </c>
      <c r="L35" s="19">
        <v>5875</v>
      </c>
      <c r="M35" s="31">
        <v>255</v>
      </c>
      <c r="N35" s="31" t="str">
        <f t="shared" si="10"/>
        <v>INTERURBANO LARGO</v>
      </c>
      <c r="O35" s="31" t="str">
        <f t="shared" si="11"/>
        <v>TIL</v>
      </c>
    </row>
    <row r="36" spans="1:15" ht="15" customHeight="1" x14ac:dyDescent="0.25">
      <c r="A36" s="53">
        <v>18</v>
      </c>
      <c r="B36" s="54">
        <v>202</v>
      </c>
      <c r="C36" s="54" t="s">
        <v>67</v>
      </c>
      <c r="D36" s="54">
        <v>3101415803</v>
      </c>
      <c r="E36" s="54" t="s">
        <v>5</v>
      </c>
      <c r="F36" s="54" t="s">
        <v>290</v>
      </c>
      <c r="G36" s="4">
        <v>1</v>
      </c>
      <c r="H36" s="4" t="s">
        <v>68</v>
      </c>
      <c r="I36" s="4">
        <v>2007</v>
      </c>
      <c r="J36" s="54">
        <v>5</v>
      </c>
      <c r="K36" s="54">
        <v>22</v>
      </c>
      <c r="L36" s="63">
        <v>66004</v>
      </c>
      <c r="M36" s="32">
        <v>225</v>
      </c>
      <c r="N36" s="30" t="str">
        <f t="shared" si="10"/>
        <v>INTERURBANO LARGO</v>
      </c>
      <c r="O36" s="30" t="str">
        <f t="shared" si="11"/>
        <v>TIL</v>
      </c>
    </row>
    <row r="37" spans="1:15" x14ac:dyDescent="0.25">
      <c r="A37" s="53"/>
      <c r="B37" s="54"/>
      <c r="C37" s="54"/>
      <c r="D37" s="54"/>
      <c r="E37" s="54"/>
      <c r="F37" s="54"/>
      <c r="G37" s="4">
        <v>2</v>
      </c>
      <c r="H37" s="4" t="s">
        <v>69</v>
      </c>
      <c r="I37" s="4">
        <v>2007</v>
      </c>
      <c r="J37" s="54"/>
      <c r="K37" s="54"/>
      <c r="L37" s="63"/>
      <c r="M37" s="32">
        <v>225</v>
      </c>
      <c r="N37" s="30" t="str">
        <f t="shared" si="10"/>
        <v>INTERURBANO LARGO</v>
      </c>
      <c r="O37" s="30" t="str">
        <f t="shared" si="11"/>
        <v>TIL</v>
      </c>
    </row>
    <row r="38" spans="1:15" x14ac:dyDescent="0.25">
      <c r="A38" s="53"/>
      <c r="B38" s="54"/>
      <c r="C38" s="54"/>
      <c r="D38" s="54"/>
      <c r="E38" s="54"/>
      <c r="F38" s="54"/>
      <c r="G38" s="4">
        <v>3</v>
      </c>
      <c r="H38" s="4" t="s">
        <v>70</v>
      </c>
      <c r="I38" s="4">
        <v>2007</v>
      </c>
      <c r="J38" s="54"/>
      <c r="K38" s="54"/>
      <c r="L38" s="63"/>
      <c r="M38" s="32">
        <v>225</v>
      </c>
      <c r="N38" s="30" t="str">
        <f t="shared" si="10"/>
        <v>INTERURBANO LARGO</v>
      </c>
      <c r="O38" s="30" t="str">
        <f t="shared" si="11"/>
        <v>TIL</v>
      </c>
    </row>
    <row r="39" spans="1:15" x14ac:dyDescent="0.25">
      <c r="A39" s="53"/>
      <c r="B39" s="54"/>
      <c r="C39" s="54"/>
      <c r="D39" s="54"/>
      <c r="E39" s="54"/>
      <c r="F39" s="54"/>
      <c r="G39" s="4">
        <v>4</v>
      </c>
      <c r="H39" s="4" t="s">
        <v>71</v>
      </c>
      <c r="I39" s="4">
        <v>2007</v>
      </c>
      <c r="J39" s="54"/>
      <c r="K39" s="54"/>
      <c r="L39" s="63"/>
      <c r="M39" s="32">
        <v>225</v>
      </c>
      <c r="N39" s="30" t="str">
        <f t="shared" si="10"/>
        <v>INTERURBANO LARGO</v>
      </c>
      <c r="O39" s="30" t="str">
        <f t="shared" si="11"/>
        <v>TIL</v>
      </c>
    </row>
    <row r="40" spans="1:15" x14ac:dyDescent="0.25">
      <c r="A40" s="53"/>
      <c r="B40" s="54"/>
      <c r="C40" s="54"/>
      <c r="D40" s="54"/>
      <c r="E40" s="54"/>
      <c r="F40" s="54"/>
      <c r="G40" s="4">
        <v>5</v>
      </c>
      <c r="H40" s="4" t="s">
        <v>72</v>
      </c>
      <c r="I40" s="4">
        <v>2007</v>
      </c>
      <c r="J40" s="54"/>
      <c r="K40" s="54"/>
      <c r="L40" s="63"/>
      <c r="M40" s="32">
        <v>225</v>
      </c>
      <c r="N40" s="30" t="str">
        <f t="shared" si="10"/>
        <v>INTERURBANO LARGO</v>
      </c>
      <c r="O40" s="30" t="str">
        <f t="shared" si="11"/>
        <v>TIL</v>
      </c>
    </row>
    <row r="41" spans="1:15" ht="15.75" customHeight="1" x14ac:dyDescent="0.25">
      <c r="A41" s="53">
        <v>19</v>
      </c>
      <c r="B41" s="54">
        <v>203</v>
      </c>
      <c r="C41" s="54" t="s">
        <v>11</v>
      </c>
      <c r="D41" s="54">
        <v>3004071307</v>
      </c>
      <c r="E41" s="54" t="s">
        <v>5</v>
      </c>
      <c r="F41" s="54" t="s">
        <v>290</v>
      </c>
      <c r="G41" s="4">
        <v>1</v>
      </c>
      <c r="H41" s="4" t="s">
        <v>73</v>
      </c>
      <c r="I41" s="4">
        <v>2007</v>
      </c>
      <c r="J41" s="54">
        <v>8</v>
      </c>
      <c r="K41" s="54">
        <v>31</v>
      </c>
      <c r="L41" s="63">
        <v>111727</v>
      </c>
      <c r="M41" s="31">
        <v>205</v>
      </c>
      <c r="N41" s="31" t="str">
        <f t="shared" si="10"/>
        <v>INTERURBANO NO PLANO</v>
      </c>
      <c r="O41" s="31" t="str">
        <f t="shared" si="11"/>
        <v>TIP</v>
      </c>
    </row>
    <row r="42" spans="1:15" x14ac:dyDescent="0.25">
      <c r="A42" s="53"/>
      <c r="B42" s="54"/>
      <c r="C42" s="54"/>
      <c r="D42" s="54"/>
      <c r="E42" s="54"/>
      <c r="F42" s="54"/>
      <c r="G42" s="4">
        <v>2</v>
      </c>
      <c r="H42" s="4" t="s">
        <v>74</v>
      </c>
      <c r="I42" s="4">
        <v>2007</v>
      </c>
      <c r="J42" s="54"/>
      <c r="K42" s="54"/>
      <c r="L42" s="63"/>
      <c r="M42" s="31">
        <v>210</v>
      </c>
      <c r="N42" s="31" t="str">
        <f t="shared" si="10"/>
        <v>INTERURBANO NO PLANO</v>
      </c>
      <c r="O42" s="31" t="str">
        <f t="shared" si="11"/>
        <v>TIP</v>
      </c>
    </row>
    <row r="43" spans="1:15" x14ac:dyDescent="0.25">
      <c r="A43" s="53"/>
      <c r="B43" s="54"/>
      <c r="C43" s="54"/>
      <c r="D43" s="54"/>
      <c r="E43" s="54"/>
      <c r="F43" s="54"/>
      <c r="G43" s="4">
        <v>3</v>
      </c>
      <c r="H43" s="4" t="s">
        <v>75</v>
      </c>
      <c r="I43" s="4">
        <v>2007</v>
      </c>
      <c r="J43" s="54"/>
      <c r="K43" s="54"/>
      <c r="L43" s="63"/>
      <c r="M43" s="31">
        <v>255</v>
      </c>
      <c r="N43" s="31" t="str">
        <f t="shared" si="10"/>
        <v>INTERURBANO LARGO</v>
      </c>
      <c r="O43" s="31" t="str">
        <f t="shared" si="11"/>
        <v>TIL</v>
      </c>
    </row>
    <row r="44" spans="1:15" x14ac:dyDescent="0.25">
      <c r="A44" s="53"/>
      <c r="B44" s="54"/>
      <c r="C44" s="54"/>
      <c r="D44" s="54"/>
      <c r="E44" s="54"/>
      <c r="F44" s="54"/>
      <c r="G44" s="4">
        <v>4</v>
      </c>
      <c r="H44" s="4" t="s">
        <v>76</v>
      </c>
      <c r="I44" s="4">
        <v>2007</v>
      </c>
      <c r="J44" s="54"/>
      <c r="K44" s="54"/>
      <c r="L44" s="63"/>
      <c r="M44" s="31">
        <v>255</v>
      </c>
      <c r="N44" s="31" t="str">
        <f t="shared" si="10"/>
        <v>INTERURBANO LARGO</v>
      </c>
      <c r="O44" s="31" t="str">
        <f t="shared" si="11"/>
        <v>TIL</v>
      </c>
    </row>
    <row r="45" spans="1:15" ht="15.75" customHeight="1" x14ac:dyDescent="0.25">
      <c r="A45" s="53"/>
      <c r="B45" s="54"/>
      <c r="C45" s="54"/>
      <c r="D45" s="54"/>
      <c r="E45" s="54"/>
      <c r="F45" s="54"/>
      <c r="G45" s="4">
        <v>5</v>
      </c>
      <c r="H45" s="4" t="s">
        <v>77</v>
      </c>
      <c r="I45" s="4">
        <v>2007</v>
      </c>
      <c r="J45" s="54"/>
      <c r="K45" s="54"/>
      <c r="L45" s="63"/>
      <c r="M45" s="31">
        <v>210</v>
      </c>
      <c r="N45" s="31" t="str">
        <f t="shared" si="10"/>
        <v>INTERURBANO NO PLANO</v>
      </c>
      <c r="O45" s="31" t="str">
        <f t="shared" si="11"/>
        <v>TIP</v>
      </c>
    </row>
    <row r="46" spans="1:15" x14ac:dyDescent="0.25">
      <c r="A46" s="53"/>
      <c r="B46" s="54"/>
      <c r="C46" s="54"/>
      <c r="D46" s="54"/>
      <c r="E46" s="54"/>
      <c r="F46" s="54"/>
      <c r="G46" s="4">
        <v>6</v>
      </c>
      <c r="H46" s="4" t="s">
        <v>78</v>
      </c>
      <c r="I46" s="4">
        <v>2007</v>
      </c>
      <c r="J46" s="54"/>
      <c r="K46" s="54"/>
      <c r="L46" s="63"/>
      <c r="M46" s="31">
        <v>210</v>
      </c>
      <c r="N46" s="31" t="str">
        <f t="shared" si="10"/>
        <v>INTERURBANO NO PLANO</v>
      </c>
      <c r="O46" s="31" t="str">
        <f t="shared" si="11"/>
        <v>TIP</v>
      </c>
    </row>
    <row r="47" spans="1:15" x14ac:dyDescent="0.25">
      <c r="A47" s="53"/>
      <c r="B47" s="54"/>
      <c r="C47" s="54"/>
      <c r="D47" s="54"/>
      <c r="E47" s="54"/>
      <c r="F47" s="54"/>
      <c r="G47" s="4">
        <v>7</v>
      </c>
      <c r="H47" s="4" t="s">
        <v>79</v>
      </c>
      <c r="I47" s="4">
        <v>2007</v>
      </c>
      <c r="J47" s="54"/>
      <c r="K47" s="54"/>
      <c r="L47" s="63"/>
      <c r="M47" s="31">
        <v>225</v>
      </c>
      <c r="N47" s="31" t="str">
        <f t="shared" si="10"/>
        <v>INTERURBANO LARGO</v>
      </c>
      <c r="O47" s="31" t="str">
        <f t="shared" si="11"/>
        <v>TIL</v>
      </c>
    </row>
    <row r="48" spans="1:15" x14ac:dyDescent="0.25">
      <c r="A48" s="53"/>
      <c r="B48" s="54"/>
      <c r="C48" s="54"/>
      <c r="D48" s="54"/>
      <c r="E48" s="54"/>
      <c r="F48" s="54"/>
      <c r="G48" s="4">
        <v>8</v>
      </c>
      <c r="H48" s="4" t="s">
        <v>80</v>
      </c>
      <c r="I48" s="4">
        <v>2007</v>
      </c>
      <c r="J48" s="54"/>
      <c r="K48" s="54"/>
      <c r="L48" s="63"/>
      <c r="M48" s="31">
        <v>225</v>
      </c>
      <c r="N48" s="31" t="str">
        <f t="shared" si="10"/>
        <v>INTERURBANO LARGO</v>
      </c>
      <c r="O48" s="31" t="str">
        <f t="shared" si="11"/>
        <v>TIL</v>
      </c>
    </row>
    <row r="49" spans="1:15" ht="30" customHeight="1" x14ac:dyDescent="0.25">
      <c r="A49" s="53">
        <v>20</v>
      </c>
      <c r="B49" s="54">
        <v>205</v>
      </c>
      <c r="C49" s="54" t="s">
        <v>81</v>
      </c>
      <c r="D49" s="54">
        <v>3101012570</v>
      </c>
      <c r="E49" s="54" t="s">
        <v>10</v>
      </c>
      <c r="F49" s="54" t="s">
        <v>290</v>
      </c>
      <c r="G49" s="4">
        <v>1</v>
      </c>
      <c r="H49" s="4" t="s">
        <v>82</v>
      </c>
      <c r="I49" s="4">
        <v>2007</v>
      </c>
      <c r="J49" s="54">
        <v>3</v>
      </c>
      <c r="K49" s="54">
        <v>31</v>
      </c>
      <c r="L49" s="63">
        <v>89089</v>
      </c>
      <c r="M49" s="32">
        <v>309</v>
      </c>
      <c r="N49" s="30" t="str">
        <f t="shared" si="10"/>
        <v>INTERURBANO LARGO</v>
      </c>
      <c r="O49" s="30" t="str">
        <f t="shared" si="11"/>
        <v>TIL</v>
      </c>
    </row>
    <row r="50" spans="1:15" x14ac:dyDescent="0.25">
      <c r="A50" s="53"/>
      <c r="B50" s="54"/>
      <c r="C50" s="54"/>
      <c r="D50" s="54"/>
      <c r="E50" s="54"/>
      <c r="F50" s="54"/>
      <c r="G50" s="4">
        <v>2</v>
      </c>
      <c r="H50" s="4" t="s">
        <v>83</v>
      </c>
      <c r="I50" s="4">
        <v>2007</v>
      </c>
      <c r="J50" s="54"/>
      <c r="K50" s="54"/>
      <c r="L50" s="63"/>
      <c r="M50" s="32">
        <v>225</v>
      </c>
      <c r="N50" s="30" t="str">
        <f t="shared" si="10"/>
        <v>INTERURBANO LARGO</v>
      </c>
      <c r="O50" s="30" t="str">
        <f t="shared" si="11"/>
        <v>TIL</v>
      </c>
    </row>
    <row r="51" spans="1:15" x14ac:dyDescent="0.25">
      <c r="A51" s="53"/>
      <c r="B51" s="54"/>
      <c r="C51" s="54"/>
      <c r="D51" s="54"/>
      <c r="E51" s="54"/>
      <c r="F51" s="54"/>
      <c r="G51" s="4">
        <v>3</v>
      </c>
      <c r="H51" s="4" t="s">
        <v>84</v>
      </c>
      <c r="I51" s="4">
        <v>2007</v>
      </c>
      <c r="J51" s="54"/>
      <c r="K51" s="54"/>
      <c r="L51" s="63"/>
      <c r="M51" s="32">
        <v>225</v>
      </c>
      <c r="N51" s="30" t="str">
        <f t="shared" si="10"/>
        <v>INTERURBANO LARGO</v>
      </c>
      <c r="O51" s="30" t="str">
        <f t="shared" si="11"/>
        <v>TIL</v>
      </c>
    </row>
    <row r="52" spans="1:15" ht="29.45" customHeight="1" x14ac:dyDescent="0.25">
      <c r="A52" s="43">
        <v>21</v>
      </c>
      <c r="B52" s="46">
        <v>207</v>
      </c>
      <c r="C52" s="46" t="s">
        <v>12</v>
      </c>
      <c r="D52" s="46">
        <v>3101126945</v>
      </c>
      <c r="E52" s="46" t="s">
        <v>10</v>
      </c>
      <c r="F52" s="46" t="s">
        <v>290</v>
      </c>
      <c r="G52" s="11">
        <v>1</v>
      </c>
      <c r="H52" s="4" t="s">
        <v>85</v>
      </c>
      <c r="I52" s="4">
        <v>2007</v>
      </c>
      <c r="J52" s="70">
        <v>5</v>
      </c>
      <c r="K52" s="73">
        <v>10</v>
      </c>
      <c r="L52" s="76" t="s">
        <v>286</v>
      </c>
      <c r="M52" s="32">
        <v>211</v>
      </c>
      <c r="N52" s="30" t="str">
        <f>IF(M52&lt;=164,"URBANO PLANO",IF(AND(M52&gt;=165,M52&lt;=179),"URBANO NO PLANO",IF(AND(M52&gt;=180,M52&lt;=199),"INTERURBANO PLANO",IF(AND(M52&gt;=200,M52&lt;=224),"INTERURBANO NO PLANO",IF(M52&gt;=225,"INTERURBANO LARGO")))))</f>
        <v>INTERURBANO NO PLANO</v>
      </c>
      <c r="O52" s="30" t="str">
        <f>IF(M52&lt;=164,"TU",IF(AND(M52&gt;=165,M52&lt;=179),"TUP",IF(AND(M52&gt;=180,M52&lt;=199),"TI",IF(AND(M52&gt;=200,M52&lt;=224),"TIP",IF(M52&gt;=225,"TIL")))))</f>
        <v>TIP</v>
      </c>
    </row>
    <row r="53" spans="1:15" x14ac:dyDescent="0.25">
      <c r="A53" s="44"/>
      <c r="B53" s="50"/>
      <c r="C53" s="50"/>
      <c r="D53" s="50"/>
      <c r="E53" s="50"/>
      <c r="F53" s="50"/>
      <c r="G53" s="11">
        <v>2</v>
      </c>
      <c r="H53" s="11" t="s">
        <v>304</v>
      </c>
      <c r="I53" s="11">
        <v>2007</v>
      </c>
      <c r="J53" s="71"/>
      <c r="K53" s="74"/>
      <c r="L53" s="77"/>
      <c r="M53" s="32">
        <v>155</v>
      </c>
      <c r="N53" s="30" t="str">
        <f t="shared" ref="N53:N57" si="12">IF(M53&lt;=164,"URBANO PLANO",IF(AND(M53&gt;=165,M53&lt;=179),"URBANO NO PLANO",IF(AND(M53&gt;=180,M53&lt;=199),"INTERURBANO PLANO",IF(AND(M53&gt;=200,M53&lt;=224),"INTERURBANO NO PLANO",IF(M53&gt;=225,"INTERURBANO LARGO")))))</f>
        <v>URBANO PLANO</v>
      </c>
      <c r="O53" s="30" t="str">
        <f t="shared" ref="O53:O57" si="13">IF(M53&lt;=164,"TU",IF(AND(M53&gt;=165,M53&lt;=179),"TUP",IF(AND(M53&gt;=180,M53&lt;=199),"TI",IF(AND(M53&gt;=200,M53&lt;=224),"TIP",IF(M53&gt;=225,"TIL")))))</f>
        <v>TU</v>
      </c>
    </row>
    <row r="54" spans="1:15" ht="51.75" customHeight="1" x14ac:dyDescent="0.25">
      <c r="A54" s="45"/>
      <c r="B54" s="47"/>
      <c r="C54" s="47"/>
      <c r="D54" s="47"/>
      <c r="E54" s="47"/>
      <c r="F54" s="47"/>
      <c r="G54" s="4">
        <v>3</v>
      </c>
      <c r="H54" s="11" t="s">
        <v>305</v>
      </c>
      <c r="I54" s="11">
        <v>2007</v>
      </c>
      <c r="J54" s="72"/>
      <c r="K54" s="75"/>
      <c r="L54" s="78"/>
      <c r="M54" s="32">
        <v>155</v>
      </c>
      <c r="N54" s="30" t="str">
        <f t="shared" si="12"/>
        <v>URBANO PLANO</v>
      </c>
      <c r="O54" s="30" t="str">
        <f t="shared" si="13"/>
        <v>TU</v>
      </c>
    </row>
    <row r="55" spans="1:15" x14ac:dyDescent="0.25">
      <c r="A55" s="18">
        <v>22</v>
      </c>
      <c r="B55" s="4">
        <v>209</v>
      </c>
      <c r="C55" s="4" t="s">
        <v>86</v>
      </c>
      <c r="D55" s="4">
        <v>3101378674</v>
      </c>
      <c r="E55" s="4" t="s">
        <v>10</v>
      </c>
      <c r="F55" s="4" t="s">
        <v>290</v>
      </c>
      <c r="G55" s="4">
        <v>1</v>
      </c>
      <c r="H55" s="4" t="s">
        <v>87</v>
      </c>
      <c r="I55" s="4">
        <v>2007</v>
      </c>
      <c r="J55" s="4">
        <v>1</v>
      </c>
      <c r="K55" s="4">
        <v>2</v>
      </c>
      <c r="L55" s="19">
        <v>13078</v>
      </c>
      <c r="M55" s="31">
        <v>439</v>
      </c>
      <c r="N55" s="35" t="str">
        <f t="shared" si="12"/>
        <v>INTERURBANO LARGO</v>
      </c>
      <c r="O55" s="35" t="str">
        <f t="shared" si="13"/>
        <v>TIL</v>
      </c>
    </row>
    <row r="56" spans="1:15" x14ac:dyDescent="0.25">
      <c r="A56" s="18">
        <v>23</v>
      </c>
      <c r="B56" s="4">
        <v>216</v>
      </c>
      <c r="C56" s="4" t="s">
        <v>88</v>
      </c>
      <c r="D56" s="4">
        <v>202900720</v>
      </c>
      <c r="E56" s="4" t="s">
        <v>10</v>
      </c>
      <c r="F56" s="4" t="s">
        <v>290</v>
      </c>
      <c r="G56" s="4">
        <v>1</v>
      </c>
      <c r="H56" s="4" t="s">
        <v>89</v>
      </c>
      <c r="I56" s="4">
        <v>2007</v>
      </c>
      <c r="J56" s="4">
        <v>1</v>
      </c>
      <c r="K56" s="4">
        <v>1</v>
      </c>
      <c r="L56" s="20" t="s">
        <v>286</v>
      </c>
      <c r="M56" s="31">
        <v>155</v>
      </c>
      <c r="N56" s="35" t="str">
        <f t="shared" si="12"/>
        <v>URBANO PLANO</v>
      </c>
      <c r="O56" s="35" t="str">
        <f t="shared" si="13"/>
        <v>TU</v>
      </c>
    </row>
    <row r="57" spans="1:15" x14ac:dyDescent="0.25">
      <c r="A57" s="53">
        <v>24</v>
      </c>
      <c r="B57" s="54">
        <v>217</v>
      </c>
      <c r="C57" s="54" t="s">
        <v>90</v>
      </c>
      <c r="D57" s="54">
        <v>3101072628</v>
      </c>
      <c r="E57" s="54" t="s">
        <v>5</v>
      </c>
      <c r="F57" s="54" t="s">
        <v>290</v>
      </c>
      <c r="G57" s="4">
        <v>1</v>
      </c>
      <c r="H57" s="4" t="s">
        <v>91</v>
      </c>
      <c r="I57" s="4">
        <v>2007</v>
      </c>
      <c r="J57" s="54">
        <v>6</v>
      </c>
      <c r="K57" s="54">
        <v>39</v>
      </c>
      <c r="L57" s="63">
        <v>264349</v>
      </c>
      <c r="M57" s="32">
        <v>155</v>
      </c>
      <c r="N57" s="30" t="str">
        <f t="shared" si="12"/>
        <v>URBANO PLANO</v>
      </c>
      <c r="O57" s="30" t="str">
        <f t="shared" si="13"/>
        <v>TU</v>
      </c>
    </row>
    <row r="58" spans="1:15" x14ac:dyDescent="0.25">
      <c r="A58" s="53"/>
      <c r="B58" s="54"/>
      <c r="C58" s="54"/>
      <c r="D58" s="54"/>
      <c r="E58" s="54"/>
      <c r="F58" s="54"/>
      <c r="G58" s="4">
        <v>3</v>
      </c>
      <c r="H58" s="4" t="s">
        <v>92</v>
      </c>
      <c r="I58" s="4">
        <v>2007</v>
      </c>
      <c r="J58" s="54"/>
      <c r="K58" s="54"/>
      <c r="L58" s="63"/>
      <c r="M58" s="32">
        <v>223</v>
      </c>
      <c r="N58" s="30" t="str">
        <f>IF(M58&lt;=164,"URBANO PLANO",IF(AND(M58&gt;=165,M58&lt;=179),"URBANO NO PLANO",IF(AND(M58&gt;=180,M58&lt;=199),"INTERURBANO PLANO",IF(AND(M58&gt;=200,M58&lt;=224),"INTERURBANO NO PLANO",IF(M58&gt;=225,"INTERURBANO LARGO")))))</f>
        <v>INTERURBANO NO PLANO</v>
      </c>
      <c r="O58" s="30" t="str">
        <f>IF(M58&lt;=164,"TU",IF(AND(M58&gt;=165,M58&lt;=179),"TUP",IF(AND(M58&gt;=180,M58&lt;=199),"TI",IF(AND(M58&gt;=200,M58&lt;=224),"TIP",IF(M58&gt;=225,"TIL")))))</f>
        <v>TIP</v>
      </c>
    </row>
    <row r="59" spans="1:15" x14ac:dyDescent="0.25">
      <c r="A59" s="53"/>
      <c r="B59" s="54"/>
      <c r="C59" s="54"/>
      <c r="D59" s="54"/>
      <c r="E59" s="54"/>
      <c r="F59" s="54"/>
      <c r="G59" s="4">
        <v>4</v>
      </c>
      <c r="H59" s="4" t="s">
        <v>93</v>
      </c>
      <c r="I59" s="4">
        <v>2007</v>
      </c>
      <c r="J59" s="54"/>
      <c r="K59" s="54"/>
      <c r="L59" s="63"/>
      <c r="M59" s="32">
        <v>223</v>
      </c>
      <c r="N59" s="30" t="str">
        <f>IF(M59&lt;=164,"URBANO PLANO",IF(AND(M59&gt;=165,M59&lt;=179),"URBANO NO PLANO",IF(AND(M59&gt;=180,M59&lt;=199),"INTERURBANO PLANO",IF(AND(M59&gt;=200,M59&lt;=224),"INTERURBANO NO PLANO",IF(M59&gt;=225,"INTERURBANO LARGO")))))</f>
        <v>INTERURBANO NO PLANO</v>
      </c>
      <c r="O59" s="30" t="str">
        <f>IF(M59&lt;=164,"TU",IF(AND(M59&gt;=165,M59&lt;=179),"TUP",IF(AND(M59&gt;=180,M59&lt;=199),"TI",IF(AND(M59&gt;=200,M59&lt;=224),"TIP",IF(M59&gt;=225,"TIL")))))</f>
        <v>TIP</v>
      </c>
    </row>
    <row r="60" spans="1:15" x14ac:dyDescent="0.25">
      <c r="A60" s="53"/>
      <c r="B60" s="54"/>
      <c r="C60" s="54"/>
      <c r="D60" s="54"/>
      <c r="E60" s="54"/>
      <c r="F60" s="54"/>
      <c r="G60" s="4">
        <v>5</v>
      </c>
      <c r="H60" s="6" t="s">
        <v>94</v>
      </c>
      <c r="I60" s="4">
        <v>2007</v>
      </c>
      <c r="J60" s="54"/>
      <c r="K60" s="54"/>
      <c r="L60" s="63"/>
      <c r="M60" s="32">
        <v>225</v>
      </c>
      <c r="N60" s="30" t="str">
        <f>IF(M60&lt;=164,"URBANO PLANO",IF(AND(M60&gt;=165,M60&lt;=179),"URBANO NO PLANO",IF(AND(M60&gt;=180,M60&lt;=199),"INTERURBANO PLANO",IF(AND(M60&gt;=200,M60&lt;=224),"INTERURBANO NO PLANO",IF(M60&gt;=225,"INTERURBANO LARGO")))))</f>
        <v>INTERURBANO LARGO</v>
      </c>
      <c r="O60" s="30" t="str">
        <f>IF(M60&lt;=164,"TU",IF(AND(M60&gt;=165,M60&lt;=179),"TUP",IF(AND(M60&gt;=180,M60&lt;=199),"TI",IF(AND(M60&gt;=200,M60&lt;=224),"TIP",IF(M60&gt;=225,"TIL")))))</f>
        <v>TIL</v>
      </c>
    </row>
    <row r="61" spans="1:15" x14ac:dyDescent="0.25">
      <c r="A61" s="53"/>
      <c r="B61" s="54"/>
      <c r="C61" s="54"/>
      <c r="D61" s="54"/>
      <c r="E61" s="54"/>
      <c r="F61" s="54"/>
      <c r="G61" s="4">
        <v>6</v>
      </c>
      <c r="H61" s="4" t="s">
        <v>95</v>
      </c>
      <c r="I61" s="4">
        <v>2007</v>
      </c>
      <c r="J61" s="54"/>
      <c r="K61" s="54"/>
      <c r="L61" s="63"/>
      <c r="M61" s="32">
        <v>225</v>
      </c>
      <c r="N61" s="30" t="str">
        <f>IF(M61&lt;=164,"URBANO PLANO",IF(AND(M61&gt;=165,M61&lt;=179),"URBANO NO PLANO",IF(AND(M61&gt;=180,M61&lt;=199),"INTERURBANO PLANO",IF(AND(M61&gt;=200,M61&lt;=224),"INTERURBANO NO PLANO",IF(M61&gt;=225,"INTERURBANO LARGO")))))</f>
        <v>INTERURBANO LARGO</v>
      </c>
      <c r="O61" s="30" t="str">
        <f>IF(M61&lt;=164,"TU",IF(AND(M61&gt;=165,M61&lt;=179),"TUP",IF(AND(M61&gt;=180,M61&lt;=199),"TI",IF(AND(M61&gt;=200,M61&lt;=224),"TIP",IF(M61&gt;=225,"TIL")))))</f>
        <v>TIL</v>
      </c>
    </row>
    <row r="62" spans="1:15" x14ac:dyDescent="0.25">
      <c r="A62" s="40"/>
      <c r="B62" s="39">
        <v>229</v>
      </c>
      <c r="C62" s="39" t="s">
        <v>96</v>
      </c>
      <c r="D62" s="39">
        <v>3101557746</v>
      </c>
      <c r="E62" s="39" t="s">
        <v>5</v>
      </c>
      <c r="F62" s="39" t="s">
        <v>290</v>
      </c>
      <c r="G62" s="28">
        <v>7</v>
      </c>
      <c r="H62" s="28" t="s">
        <v>97</v>
      </c>
      <c r="I62" s="28">
        <v>2007</v>
      </c>
      <c r="J62" s="39">
        <v>7</v>
      </c>
      <c r="K62" s="39">
        <v>14</v>
      </c>
      <c r="L62" s="41">
        <v>123652</v>
      </c>
      <c r="M62" s="36">
        <v>155</v>
      </c>
      <c r="N62" s="37" t="str">
        <f t="shared" ref="N62:N64" si="14">IF(M62&lt;=164,"URBANO PLANO",IF(AND(M62&gt;=165,M62&lt;=179),"URBANO NO PLANO",IF(AND(M62&gt;=180,M62&lt;=199),"INTERURBANO PLANO",IF(AND(M62&gt;=200,M62&lt;=224),"INTERURBANO NO PLANO",IF(M62&gt;=225,"INTERURBANO LARGO")))))</f>
        <v>URBANO PLANO</v>
      </c>
      <c r="O62" s="30" t="str">
        <f t="shared" ref="O62:O64" si="15">IF(M62&lt;=164,"TU",IF(AND(M62&gt;=165,M62&lt;=179),"TUP",IF(AND(M62&gt;=180,M62&lt;=199),"TI",IF(AND(M62&gt;=200,M62&lt;=224),"TIP",IF(M62&gt;=225,"TIL")))))</f>
        <v>TU</v>
      </c>
    </row>
    <row r="63" spans="1:15" ht="24" x14ac:dyDescent="0.25">
      <c r="A63" s="18">
        <v>27</v>
      </c>
      <c r="B63" s="4">
        <v>237</v>
      </c>
      <c r="C63" s="5" t="s">
        <v>98</v>
      </c>
      <c r="D63" s="4">
        <v>3101223604</v>
      </c>
      <c r="E63" s="4" t="s">
        <v>5</v>
      </c>
      <c r="F63" s="4" t="s">
        <v>290</v>
      </c>
      <c r="G63" s="4">
        <v>1</v>
      </c>
      <c r="H63" s="4" t="s">
        <v>99</v>
      </c>
      <c r="I63" s="4">
        <v>2007</v>
      </c>
      <c r="J63" s="4">
        <v>1</v>
      </c>
      <c r="K63" s="4">
        <v>5</v>
      </c>
      <c r="L63" s="19">
        <v>27125</v>
      </c>
      <c r="M63" s="32">
        <v>376</v>
      </c>
      <c r="N63" s="30" t="str">
        <f t="shared" si="14"/>
        <v>INTERURBANO LARGO</v>
      </c>
      <c r="O63" s="30" t="str">
        <f t="shared" si="15"/>
        <v>TIL</v>
      </c>
    </row>
    <row r="64" spans="1:15" ht="45" customHeight="1" x14ac:dyDescent="0.25">
      <c r="A64" s="18">
        <v>28</v>
      </c>
      <c r="B64" s="4">
        <v>240</v>
      </c>
      <c r="C64" s="4" t="s">
        <v>100</v>
      </c>
      <c r="D64" s="4">
        <v>3101503052</v>
      </c>
      <c r="E64" s="4" t="s">
        <v>5</v>
      </c>
      <c r="F64" s="4" t="s">
        <v>290</v>
      </c>
      <c r="G64" s="4">
        <v>1</v>
      </c>
      <c r="H64" s="4" t="s">
        <v>101</v>
      </c>
      <c r="I64" s="4">
        <v>2007</v>
      </c>
      <c r="J64" s="4">
        <v>1</v>
      </c>
      <c r="K64" s="4">
        <v>5</v>
      </c>
      <c r="L64" s="19">
        <v>21115</v>
      </c>
      <c r="M64" s="32">
        <v>180</v>
      </c>
      <c r="N64" s="30" t="str">
        <f t="shared" si="14"/>
        <v>INTERURBANO PLANO</v>
      </c>
      <c r="O64" s="30" t="str">
        <f t="shared" si="15"/>
        <v>TI</v>
      </c>
    </row>
    <row r="65" spans="1:15" ht="30" customHeight="1" x14ac:dyDescent="0.25">
      <c r="A65" s="18">
        <v>30</v>
      </c>
      <c r="B65" s="4">
        <v>270</v>
      </c>
      <c r="C65" s="4" t="s">
        <v>102</v>
      </c>
      <c r="D65" s="4">
        <v>3101389050</v>
      </c>
      <c r="E65" s="4" t="s">
        <v>5</v>
      </c>
      <c r="F65" s="4" t="s">
        <v>290</v>
      </c>
      <c r="G65" s="4">
        <v>1</v>
      </c>
      <c r="H65" s="4" t="s">
        <v>103</v>
      </c>
      <c r="I65" s="4">
        <v>2007</v>
      </c>
      <c r="J65" s="4">
        <v>1</v>
      </c>
      <c r="K65" s="4">
        <v>2</v>
      </c>
      <c r="L65" s="20" t="s">
        <v>286</v>
      </c>
      <c r="M65" s="31">
        <v>190</v>
      </c>
      <c r="N65" s="31" t="str">
        <f t="shared" ref="N65:N82" si="16">IF(M65&lt;=164,"URBANO PLANO",IF(AND(M65&gt;=165,M65&lt;=179),"URBANO NO PLANO",IF(AND(M65&gt;=180,M65&lt;=199),"INTERURBANO PLANO",IF(AND(M65&gt;=200,M65&lt;=224),"INTERURBANO NO PLANO",IF(M65&gt;=225,"INTERURBANO LARGO")))))</f>
        <v>INTERURBANO PLANO</v>
      </c>
      <c r="O65" s="31" t="str">
        <f t="shared" ref="O65:O82" si="17">IF(M65&lt;=164,"TU",IF(AND(M65&gt;=165,M65&lt;=179),"TUP",IF(AND(M65&gt;=180,M65&lt;=199),"TI",IF(AND(M65&gt;=200,M65&lt;=224),"TIP",IF(M65&gt;=225,"TIL")))))</f>
        <v>TI</v>
      </c>
    </row>
    <row r="66" spans="1:15" x14ac:dyDescent="0.25">
      <c r="A66" s="53">
        <v>31</v>
      </c>
      <c r="B66" s="54">
        <v>282</v>
      </c>
      <c r="C66" s="54" t="s">
        <v>104</v>
      </c>
      <c r="D66" s="54">
        <v>3101166349</v>
      </c>
      <c r="E66" s="54" t="s">
        <v>5</v>
      </c>
      <c r="F66" s="55" t="s">
        <v>290</v>
      </c>
      <c r="G66" s="5">
        <v>1</v>
      </c>
      <c r="H66" s="5" t="s">
        <v>105</v>
      </c>
      <c r="I66" s="4">
        <v>2007</v>
      </c>
      <c r="J66" s="55">
        <v>6</v>
      </c>
      <c r="K66" s="55">
        <v>19</v>
      </c>
      <c r="L66" s="69">
        <v>108421</v>
      </c>
      <c r="M66" s="31">
        <v>269</v>
      </c>
      <c r="N66" s="31" t="str">
        <f t="shared" si="16"/>
        <v>INTERURBANO LARGO</v>
      </c>
      <c r="O66" s="31" t="str">
        <f t="shared" si="17"/>
        <v>TIL</v>
      </c>
    </row>
    <row r="67" spans="1:15" x14ac:dyDescent="0.25">
      <c r="A67" s="53"/>
      <c r="B67" s="54"/>
      <c r="C67" s="54"/>
      <c r="D67" s="54"/>
      <c r="E67" s="54"/>
      <c r="F67" s="55"/>
      <c r="G67" s="5">
        <v>2</v>
      </c>
      <c r="H67" s="5" t="s">
        <v>106</v>
      </c>
      <c r="I67" s="4">
        <v>2007</v>
      </c>
      <c r="J67" s="55"/>
      <c r="K67" s="55"/>
      <c r="L67" s="69"/>
      <c r="M67" s="31">
        <v>200</v>
      </c>
      <c r="N67" s="31" t="str">
        <f t="shared" si="16"/>
        <v>INTERURBANO NO PLANO</v>
      </c>
      <c r="O67" s="31" t="str">
        <f t="shared" si="17"/>
        <v>TIP</v>
      </c>
    </row>
    <row r="68" spans="1:15" x14ac:dyDescent="0.25">
      <c r="A68" s="53"/>
      <c r="B68" s="54"/>
      <c r="C68" s="54"/>
      <c r="D68" s="54"/>
      <c r="E68" s="54"/>
      <c r="F68" s="55"/>
      <c r="G68" s="5">
        <v>3</v>
      </c>
      <c r="H68" s="5" t="s">
        <v>107</v>
      </c>
      <c r="I68" s="4">
        <v>2007</v>
      </c>
      <c r="J68" s="55"/>
      <c r="K68" s="55"/>
      <c r="L68" s="69"/>
      <c r="M68" s="31">
        <v>225</v>
      </c>
      <c r="N68" s="31" t="str">
        <f t="shared" si="16"/>
        <v>INTERURBANO LARGO</v>
      </c>
      <c r="O68" s="31" t="str">
        <f t="shared" si="17"/>
        <v>TIL</v>
      </c>
    </row>
    <row r="69" spans="1:15" x14ac:dyDescent="0.25">
      <c r="A69" s="53"/>
      <c r="B69" s="54"/>
      <c r="C69" s="54"/>
      <c r="D69" s="54"/>
      <c r="E69" s="54"/>
      <c r="F69" s="55"/>
      <c r="G69" s="5">
        <v>4</v>
      </c>
      <c r="H69" s="5" t="s">
        <v>108</v>
      </c>
      <c r="I69" s="4">
        <v>2007</v>
      </c>
      <c r="J69" s="55"/>
      <c r="K69" s="55"/>
      <c r="L69" s="69"/>
      <c r="M69" s="31">
        <v>225</v>
      </c>
      <c r="N69" s="31" t="str">
        <f t="shared" si="16"/>
        <v>INTERURBANO LARGO</v>
      </c>
      <c r="O69" s="31" t="str">
        <f t="shared" si="17"/>
        <v>TIL</v>
      </c>
    </row>
    <row r="70" spans="1:15" x14ac:dyDescent="0.25">
      <c r="A70" s="53"/>
      <c r="B70" s="54"/>
      <c r="C70" s="54"/>
      <c r="D70" s="54"/>
      <c r="E70" s="54"/>
      <c r="F70" s="55"/>
      <c r="G70" s="5">
        <v>5</v>
      </c>
      <c r="H70" s="7" t="s">
        <v>109</v>
      </c>
      <c r="I70" s="4">
        <v>2007</v>
      </c>
      <c r="J70" s="55"/>
      <c r="K70" s="55"/>
      <c r="L70" s="69"/>
      <c r="M70" s="31">
        <v>225</v>
      </c>
      <c r="N70" s="31" t="str">
        <f t="shared" si="16"/>
        <v>INTERURBANO LARGO</v>
      </c>
      <c r="O70" s="31" t="str">
        <f t="shared" si="17"/>
        <v>TIL</v>
      </c>
    </row>
    <row r="71" spans="1:15" x14ac:dyDescent="0.25">
      <c r="A71" s="53"/>
      <c r="B71" s="54"/>
      <c r="C71" s="54"/>
      <c r="D71" s="54"/>
      <c r="E71" s="54"/>
      <c r="F71" s="55"/>
      <c r="G71" s="5">
        <v>6</v>
      </c>
      <c r="H71" s="5" t="s">
        <v>110</v>
      </c>
      <c r="I71" s="4">
        <v>2007</v>
      </c>
      <c r="J71" s="55"/>
      <c r="K71" s="55"/>
      <c r="L71" s="69"/>
      <c r="M71" s="31">
        <v>225</v>
      </c>
      <c r="N71" s="31" t="str">
        <f t="shared" si="16"/>
        <v>INTERURBANO LARGO</v>
      </c>
      <c r="O71" s="31" t="str">
        <f t="shared" si="17"/>
        <v>TIL</v>
      </c>
    </row>
    <row r="72" spans="1:15" x14ac:dyDescent="0.25">
      <c r="A72" s="18">
        <v>32</v>
      </c>
      <c r="B72" s="4">
        <v>286</v>
      </c>
      <c r="C72" s="4" t="s">
        <v>111</v>
      </c>
      <c r="D72" s="4">
        <v>3102170402</v>
      </c>
      <c r="E72" s="4" t="s">
        <v>5</v>
      </c>
      <c r="F72" s="4" t="s">
        <v>290</v>
      </c>
      <c r="G72" s="4">
        <v>1</v>
      </c>
      <c r="H72" s="4" t="s">
        <v>112</v>
      </c>
      <c r="I72" s="4">
        <v>2007</v>
      </c>
      <c r="J72" s="4">
        <v>1</v>
      </c>
      <c r="K72" s="4">
        <v>20</v>
      </c>
      <c r="L72" s="21">
        <v>76157</v>
      </c>
      <c r="M72" s="31">
        <v>225</v>
      </c>
      <c r="N72" s="31" t="str">
        <f t="shared" si="16"/>
        <v>INTERURBANO LARGO</v>
      </c>
      <c r="O72" s="31" t="str">
        <f t="shared" si="17"/>
        <v>TIL</v>
      </c>
    </row>
    <row r="73" spans="1:15" x14ac:dyDescent="0.25">
      <c r="A73" s="53">
        <v>33</v>
      </c>
      <c r="B73" s="54">
        <v>294</v>
      </c>
      <c r="C73" s="54" t="s">
        <v>13</v>
      </c>
      <c r="D73" s="54">
        <v>3101350274</v>
      </c>
      <c r="E73" s="54" t="s">
        <v>10</v>
      </c>
      <c r="F73" s="54" t="s">
        <v>290</v>
      </c>
      <c r="G73" s="4">
        <v>1</v>
      </c>
      <c r="H73" s="4" t="s">
        <v>113</v>
      </c>
      <c r="I73" s="4">
        <v>2007</v>
      </c>
      <c r="J73" s="54">
        <v>3</v>
      </c>
      <c r="K73" s="54">
        <v>16</v>
      </c>
      <c r="L73" s="63">
        <v>125716</v>
      </c>
      <c r="M73" s="31">
        <v>275</v>
      </c>
      <c r="N73" s="31" t="str">
        <f t="shared" si="16"/>
        <v>INTERURBANO LARGO</v>
      </c>
      <c r="O73" s="31" t="str">
        <f t="shared" si="17"/>
        <v>TIL</v>
      </c>
    </row>
    <row r="74" spans="1:15" x14ac:dyDescent="0.25">
      <c r="A74" s="53"/>
      <c r="B74" s="54"/>
      <c r="C74" s="54"/>
      <c r="D74" s="54"/>
      <c r="E74" s="54"/>
      <c r="F74" s="54"/>
      <c r="G74" s="4">
        <v>2</v>
      </c>
      <c r="H74" s="4" t="s">
        <v>114</v>
      </c>
      <c r="I74" s="4">
        <v>2007</v>
      </c>
      <c r="J74" s="54"/>
      <c r="K74" s="54"/>
      <c r="L74" s="63"/>
      <c r="M74" s="31">
        <v>87</v>
      </c>
      <c r="N74" s="31" t="str">
        <f t="shared" si="16"/>
        <v>URBANO PLANO</v>
      </c>
      <c r="O74" s="31" t="str">
        <f t="shared" si="17"/>
        <v>TU</v>
      </c>
    </row>
    <row r="75" spans="1:15" x14ac:dyDescent="0.25">
      <c r="A75" s="53"/>
      <c r="B75" s="54"/>
      <c r="C75" s="54"/>
      <c r="D75" s="54"/>
      <c r="E75" s="54"/>
      <c r="F75" s="54"/>
      <c r="G75" s="4">
        <v>3</v>
      </c>
      <c r="H75" s="4" t="s">
        <v>115</v>
      </c>
      <c r="I75" s="4">
        <v>2007</v>
      </c>
      <c r="J75" s="54"/>
      <c r="K75" s="54"/>
      <c r="L75" s="63"/>
      <c r="M75" s="31">
        <v>87</v>
      </c>
      <c r="N75" s="31" t="str">
        <f t="shared" si="16"/>
        <v>URBANO PLANO</v>
      </c>
      <c r="O75" s="31" t="str">
        <f t="shared" si="17"/>
        <v>TU</v>
      </c>
    </row>
    <row r="76" spans="1:15" ht="60" customHeight="1" x14ac:dyDescent="0.25">
      <c r="A76" s="53">
        <v>34</v>
      </c>
      <c r="B76" s="54" t="s">
        <v>116</v>
      </c>
      <c r="C76" s="54" t="s">
        <v>117</v>
      </c>
      <c r="D76" s="54">
        <v>3101038332</v>
      </c>
      <c r="E76" s="54" t="s">
        <v>5</v>
      </c>
      <c r="F76" s="54" t="s">
        <v>291</v>
      </c>
      <c r="G76" s="4">
        <v>1</v>
      </c>
      <c r="H76" s="4" t="s">
        <v>118</v>
      </c>
      <c r="I76" s="4">
        <v>2007</v>
      </c>
      <c r="J76" s="54">
        <v>7</v>
      </c>
      <c r="K76" s="54">
        <v>39</v>
      </c>
      <c r="L76" s="63" t="s">
        <v>286</v>
      </c>
      <c r="M76" s="31">
        <v>225</v>
      </c>
      <c r="N76" s="31" t="str">
        <f t="shared" si="16"/>
        <v>INTERURBANO LARGO</v>
      </c>
      <c r="O76" s="31" t="str">
        <f t="shared" si="17"/>
        <v>TIL</v>
      </c>
    </row>
    <row r="77" spans="1:15" x14ac:dyDescent="0.25">
      <c r="A77" s="53"/>
      <c r="B77" s="54"/>
      <c r="C77" s="54"/>
      <c r="D77" s="54"/>
      <c r="E77" s="54"/>
      <c r="F77" s="54"/>
      <c r="G77" s="4">
        <v>2</v>
      </c>
      <c r="H77" s="4" t="s">
        <v>119</v>
      </c>
      <c r="I77" s="4">
        <v>2007</v>
      </c>
      <c r="J77" s="54"/>
      <c r="K77" s="54"/>
      <c r="L77" s="63"/>
      <c r="M77" s="31">
        <v>225</v>
      </c>
      <c r="N77" s="31" t="str">
        <f t="shared" si="16"/>
        <v>INTERURBANO LARGO</v>
      </c>
      <c r="O77" s="31" t="str">
        <f t="shared" si="17"/>
        <v>TIL</v>
      </c>
    </row>
    <row r="78" spans="1:15" x14ac:dyDescent="0.25">
      <c r="A78" s="53"/>
      <c r="B78" s="54"/>
      <c r="C78" s="54"/>
      <c r="D78" s="54"/>
      <c r="E78" s="54"/>
      <c r="F78" s="54"/>
      <c r="G78" s="4">
        <v>3</v>
      </c>
      <c r="H78" s="4" t="s">
        <v>120</v>
      </c>
      <c r="I78" s="4">
        <v>2007</v>
      </c>
      <c r="J78" s="54"/>
      <c r="K78" s="54"/>
      <c r="L78" s="63"/>
      <c r="M78" s="31">
        <v>225</v>
      </c>
      <c r="N78" s="31" t="str">
        <f t="shared" si="16"/>
        <v>INTERURBANO LARGO</v>
      </c>
      <c r="O78" s="31" t="str">
        <f t="shared" si="17"/>
        <v>TIL</v>
      </c>
    </row>
    <row r="79" spans="1:15" x14ac:dyDescent="0.25">
      <c r="A79" s="53"/>
      <c r="B79" s="54"/>
      <c r="C79" s="54"/>
      <c r="D79" s="54"/>
      <c r="E79" s="54"/>
      <c r="F79" s="54"/>
      <c r="G79" s="4">
        <v>4</v>
      </c>
      <c r="H79" s="4" t="s">
        <v>121</v>
      </c>
      <c r="I79" s="4">
        <v>2007</v>
      </c>
      <c r="J79" s="54"/>
      <c r="K79" s="54"/>
      <c r="L79" s="63"/>
      <c r="M79" s="31">
        <v>225</v>
      </c>
      <c r="N79" s="31" t="str">
        <f t="shared" si="16"/>
        <v>INTERURBANO LARGO</v>
      </c>
      <c r="O79" s="31" t="str">
        <f t="shared" si="17"/>
        <v>TIL</v>
      </c>
    </row>
    <row r="80" spans="1:15" x14ac:dyDescent="0.25">
      <c r="A80" s="53"/>
      <c r="B80" s="54"/>
      <c r="C80" s="54"/>
      <c r="D80" s="54"/>
      <c r="E80" s="54"/>
      <c r="F80" s="54"/>
      <c r="G80" s="4">
        <v>5</v>
      </c>
      <c r="H80" s="4" t="s">
        <v>122</v>
      </c>
      <c r="I80" s="4">
        <v>2007</v>
      </c>
      <c r="J80" s="54"/>
      <c r="K80" s="54"/>
      <c r="L80" s="63"/>
      <c r="M80" s="31">
        <v>225</v>
      </c>
      <c r="N80" s="31" t="str">
        <f t="shared" si="16"/>
        <v>INTERURBANO LARGO</v>
      </c>
      <c r="O80" s="31" t="str">
        <f t="shared" si="17"/>
        <v>TIL</v>
      </c>
    </row>
    <row r="81" spans="1:15" x14ac:dyDescent="0.25">
      <c r="A81" s="53"/>
      <c r="B81" s="54"/>
      <c r="C81" s="54"/>
      <c r="D81" s="54"/>
      <c r="E81" s="54"/>
      <c r="F81" s="54"/>
      <c r="G81" s="4">
        <v>6</v>
      </c>
      <c r="H81" s="4" t="s">
        <v>123</v>
      </c>
      <c r="I81" s="4">
        <v>2007</v>
      </c>
      <c r="J81" s="54"/>
      <c r="K81" s="54"/>
      <c r="L81" s="63"/>
      <c r="M81" s="31">
        <v>225</v>
      </c>
      <c r="N81" s="31" t="str">
        <f t="shared" si="16"/>
        <v>INTERURBANO LARGO</v>
      </c>
      <c r="O81" s="31" t="str">
        <f t="shared" si="17"/>
        <v>TIL</v>
      </c>
    </row>
    <row r="82" spans="1:15" x14ac:dyDescent="0.25">
      <c r="A82" s="53"/>
      <c r="B82" s="54"/>
      <c r="C82" s="54"/>
      <c r="D82" s="54"/>
      <c r="E82" s="54"/>
      <c r="F82" s="54"/>
      <c r="G82" s="4">
        <v>7</v>
      </c>
      <c r="H82" s="4" t="s">
        <v>124</v>
      </c>
      <c r="I82" s="4">
        <v>2007</v>
      </c>
      <c r="J82" s="54"/>
      <c r="K82" s="54"/>
      <c r="L82" s="63"/>
      <c r="M82" s="31">
        <v>225</v>
      </c>
      <c r="N82" s="31" t="str">
        <f t="shared" si="16"/>
        <v>INTERURBANO LARGO</v>
      </c>
      <c r="O82" s="31" t="str">
        <f t="shared" si="17"/>
        <v>TIL</v>
      </c>
    </row>
    <row r="83" spans="1:15" ht="45" customHeight="1" x14ac:dyDescent="0.25">
      <c r="A83" s="53">
        <v>36</v>
      </c>
      <c r="B83" s="54">
        <v>308</v>
      </c>
      <c r="C83" s="55" t="s">
        <v>125</v>
      </c>
      <c r="D83" s="54">
        <v>3101194672</v>
      </c>
      <c r="E83" s="54" t="s">
        <v>5</v>
      </c>
      <c r="F83" s="54" t="s">
        <v>291</v>
      </c>
      <c r="G83" s="4">
        <v>1</v>
      </c>
      <c r="H83" s="4" t="s">
        <v>126</v>
      </c>
      <c r="I83" s="4">
        <v>2007</v>
      </c>
      <c r="J83" s="54">
        <v>2</v>
      </c>
      <c r="K83" s="54">
        <v>2</v>
      </c>
      <c r="L83" s="63">
        <v>9195</v>
      </c>
      <c r="M83" s="31">
        <v>155</v>
      </c>
      <c r="N83" s="31" t="str">
        <f t="shared" ref="N83:N87" si="18">IF(M83&lt;=164,"URBANO PLANO",IF(AND(M83&gt;=165,M83&lt;=179),"URBANO NO PLANO",IF(AND(M83&gt;=180,M83&lt;=199),"INTERURBANO PLANO",IF(AND(M83&gt;=200,M83&lt;=224),"INTERURBANO NO PLANO",IF(M83&gt;=225,"INTERURBANO LARGO")))))</f>
        <v>URBANO PLANO</v>
      </c>
      <c r="O83" s="31" t="str">
        <f t="shared" ref="O83:O87" si="19">IF(M83&lt;=164,"TU",IF(AND(M83&gt;=165,M83&lt;=179),"TUP",IF(AND(M83&gt;=180,M83&lt;=199),"TI",IF(AND(M83&gt;=200,M83&lt;=224),"TIP",IF(M83&gt;=225,"TIL")))))</f>
        <v>TU</v>
      </c>
    </row>
    <row r="84" spans="1:15" x14ac:dyDescent="0.25">
      <c r="A84" s="53"/>
      <c r="B84" s="54"/>
      <c r="C84" s="55"/>
      <c r="D84" s="54"/>
      <c r="E84" s="54"/>
      <c r="F84" s="54"/>
      <c r="G84" s="4">
        <v>2</v>
      </c>
      <c r="H84" s="4" t="s">
        <v>127</v>
      </c>
      <c r="I84" s="4">
        <v>2007</v>
      </c>
      <c r="J84" s="54"/>
      <c r="K84" s="54"/>
      <c r="L84" s="63"/>
      <c r="M84" s="31">
        <v>155</v>
      </c>
      <c r="N84" s="31" t="str">
        <f t="shared" si="18"/>
        <v>URBANO PLANO</v>
      </c>
      <c r="O84" s="31" t="str">
        <f t="shared" si="19"/>
        <v>TU</v>
      </c>
    </row>
    <row r="85" spans="1:15" x14ac:dyDescent="0.25">
      <c r="A85" s="18">
        <v>37</v>
      </c>
      <c r="B85" s="4">
        <v>313</v>
      </c>
      <c r="C85" s="4" t="s">
        <v>125</v>
      </c>
      <c r="D85" s="4">
        <v>3101194672</v>
      </c>
      <c r="E85" s="4" t="s">
        <v>10</v>
      </c>
      <c r="F85" s="4" t="s">
        <v>291</v>
      </c>
      <c r="G85" s="4">
        <v>1</v>
      </c>
      <c r="H85" s="4" t="s">
        <v>128</v>
      </c>
      <c r="I85" s="4">
        <v>2007</v>
      </c>
      <c r="J85" s="4">
        <v>1</v>
      </c>
      <c r="K85" s="4">
        <v>1</v>
      </c>
      <c r="L85" s="19">
        <v>15636</v>
      </c>
      <c r="M85" s="31">
        <v>155</v>
      </c>
      <c r="N85" s="31" t="str">
        <f t="shared" si="18"/>
        <v>URBANO PLANO</v>
      </c>
      <c r="O85" s="31" t="str">
        <f t="shared" si="19"/>
        <v>TU</v>
      </c>
    </row>
    <row r="86" spans="1:15" ht="30" customHeight="1" x14ac:dyDescent="0.25">
      <c r="A86" s="42">
        <v>38</v>
      </c>
      <c r="B86" s="46" t="s">
        <v>129</v>
      </c>
      <c r="C86" s="46" t="s">
        <v>130</v>
      </c>
      <c r="D86" s="46">
        <v>3004061997</v>
      </c>
      <c r="E86" s="46" t="s">
        <v>5</v>
      </c>
      <c r="F86" s="46" t="s">
        <v>291</v>
      </c>
      <c r="G86" s="28">
        <v>1</v>
      </c>
      <c r="H86" s="28" t="s">
        <v>131</v>
      </c>
      <c r="I86" s="28">
        <v>2007</v>
      </c>
      <c r="J86" s="46">
        <v>6</v>
      </c>
      <c r="K86" s="46">
        <v>67</v>
      </c>
      <c r="L86" s="48" t="s">
        <v>286</v>
      </c>
      <c r="M86" s="31">
        <v>155</v>
      </c>
      <c r="N86" s="31" t="str">
        <f t="shared" si="18"/>
        <v>URBANO PLANO</v>
      </c>
      <c r="O86" s="31" t="str">
        <f t="shared" si="19"/>
        <v>TU</v>
      </c>
    </row>
    <row r="87" spans="1:15" x14ac:dyDescent="0.25">
      <c r="A87" s="42"/>
      <c r="B87" s="50"/>
      <c r="C87" s="50"/>
      <c r="D87" s="50"/>
      <c r="E87" s="50"/>
      <c r="F87" s="50"/>
      <c r="G87" s="28">
        <v>2</v>
      </c>
      <c r="H87" s="28" t="s">
        <v>132</v>
      </c>
      <c r="I87" s="28">
        <v>2007</v>
      </c>
      <c r="J87" s="50"/>
      <c r="K87" s="50"/>
      <c r="L87" s="64"/>
      <c r="M87" s="31">
        <v>185</v>
      </c>
      <c r="N87" s="31" t="str">
        <f t="shared" si="18"/>
        <v>INTERURBANO PLANO</v>
      </c>
      <c r="O87" s="31" t="str">
        <f t="shared" si="19"/>
        <v>TI</v>
      </c>
    </row>
    <row r="88" spans="1:15" x14ac:dyDescent="0.25">
      <c r="A88" s="42"/>
      <c r="B88" s="50"/>
      <c r="C88" s="50"/>
      <c r="D88" s="50"/>
      <c r="E88" s="50"/>
      <c r="F88" s="50"/>
      <c r="G88" s="28">
        <v>4</v>
      </c>
      <c r="H88" s="28" t="s">
        <v>133</v>
      </c>
      <c r="I88" s="28">
        <v>2007</v>
      </c>
      <c r="J88" s="50"/>
      <c r="K88" s="50"/>
      <c r="L88" s="64"/>
      <c r="M88" s="31">
        <v>87</v>
      </c>
      <c r="N88" s="31" t="str">
        <f t="shared" ref="N88:N124" si="20">IF(M88&lt;=164,"URBANO PLANO",IF(AND(M88&gt;=165,M88&lt;=179),"URBANO NO PLANO",IF(AND(M88&gt;=180,M88&lt;=199),"INTERURBANO PLANO",IF(AND(M88&gt;=200,M88&lt;=224),"INTERURBANO NO PLANO",IF(M88&gt;=225,"INTERURBANO LARGO")))))</f>
        <v>URBANO PLANO</v>
      </c>
      <c r="O88" s="31" t="str">
        <f t="shared" ref="O88:O124" si="21">IF(M88&lt;=164,"TU",IF(AND(M88&gt;=165,M88&lt;=179),"TUP",IF(AND(M88&gt;=180,M88&lt;=199),"TI",IF(AND(M88&gt;=200,M88&lt;=224),"TIP",IF(M88&gt;=225,"TIL")))))</f>
        <v>TU</v>
      </c>
    </row>
    <row r="89" spans="1:15" x14ac:dyDescent="0.25">
      <c r="A89" s="42"/>
      <c r="B89" s="50"/>
      <c r="C89" s="50"/>
      <c r="D89" s="50"/>
      <c r="E89" s="50"/>
      <c r="F89" s="50"/>
      <c r="G89" s="28">
        <v>5</v>
      </c>
      <c r="H89" s="28" t="s">
        <v>134</v>
      </c>
      <c r="I89" s="28">
        <v>2007</v>
      </c>
      <c r="J89" s="50"/>
      <c r="K89" s="50"/>
      <c r="L89" s="64"/>
      <c r="M89" s="31">
        <v>439</v>
      </c>
      <c r="N89" s="31" t="str">
        <f t="shared" si="20"/>
        <v>INTERURBANO LARGO</v>
      </c>
      <c r="O89" s="31" t="str">
        <f t="shared" si="21"/>
        <v>TIL</v>
      </c>
    </row>
    <row r="90" spans="1:15" x14ac:dyDescent="0.25">
      <c r="A90" s="42"/>
      <c r="B90" s="47"/>
      <c r="C90" s="47"/>
      <c r="D90" s="47"/>
      <c r="E90" s="47"/>
      <c r="F90" s="47"/>
      <c r="G90" s="28">
        <v>6</v>
      </c>
      <c r="H90" s="28" t="s">
        <v>135</v>
      </c>
      <c r="I90" s="28">
        <v>2007</v>
      </c>
      <c r="J90" s="47"/>
      <c r="K90" s="47"/>
      <c r="L90" s="49"/>
      <c r="M90" s="31">
        <v>376</v>
      </c>
      <c r="N90" s="31" t="str">
        <f t="shared" si="20"/>
        <v>INTERURBANO LARGO</v>
      </c>
      <c r="O90" s="31" t="str">
        <f t="shared" si="21"/>
        <v>TIL</v>
      </c>
    </row>
    <row r="91" spans="1:15" ht="60" customHeight="1" x14ac:dyDescent="0.25">
      <c r="A91" s="53">
        <v>39</v>
      </c>
      <c r="B91" s="54">
        <v>317</v>
      </c>
      <c r="C91" s="54" t="s">
        <v>136</v>
      </c>
      <c r="D91" s="54">
        <v>3101093327</v>
      </c>
      <c r="E91" s="54" t="s">
        <v>5</v>
      </c>
      <c r="F91" s="54" t="s">
        <v>291</v>
      </c>
      <c r="G91" s="4">
        <v>1</v>
      </c>
      <c r="H91" s="4" t="s">
        <v>137</v>
      </c>
      <c r="I91" s="4">
        <v>2007</v>
      </c>
      <c r="J91" s="54">
        <v>5</v>
      </c>
      <c r="K91" s="54">
        <v>14</v>
      </c>
      <c r="L91" s="63">
        <v>116831</v>
      </c>
      <c r="M91" s="31">
        <v>155</v>
      </c>
      <c r="N91" s="31" t="str">
        <f t="shared" si="20"/>
        <v>URBANO PLANO</v>
      </c>
      <c r="O91" s="31" t="str">
        <f t="shared" si="21"/>
        <v>TU</v>
      </c>
    </row>
    <row r="92" spans="1:15" x14ac:dyDescent="0.25">
      <c r="A92" s="53"/>
      <c r="B92" s="54"/>
      <c r="C92" s="54"/>
      <c r="D92" s="54"/>
      <c r="E92" s="54"/>
      <c r="F92" s="54"/>
      <c r="G92" s="4">
        <v>2</v>
      </c>
      <c r="H92" s="4" t="s">
        <v>138</v>
      </c>
      <c r="I92" s="4">
        <v>2007</v>
      </c>
      <c r="J92" s="54"/>
      <c r="K92" s="54"/>
      <c r="L92" s="63"/>
      <c r="M92" s="31">
        <v>155</v>
      </c>
      <c r="N92" s="31" t="str">
        <f t="shared" si="20"/>
        <v>URBANO PLANO</v>
      </c>
      <c r="O92" s="31" t="str">
        <f t="shared" si="21"/>
        <v>TU</v>
      </c>
    </row>
    <row r="93" spans="1:15" x14ac:dyDescent="0.25">
      <c r="A93" s="53"/>
      <c r="B93" s="54"/>
      <c r="C93" s="54"/>
      <c r="D93" s="54"/>
      <c r="E93" s="54"/>
      <c r="F93" s="54"/>
      <c r="G93" s="4">
        <v>3</v>
      </c>
      <c r="H93" s="4" t="s">
        <v>139</v>
      </c>
      <c r="I93" s="4">
        <v>2007</v>
      </c>
      <c r="J93" s="54"/>
      <c r="K93" s="54"/>
      <c r="L93" s="63"/>
      <c r="M93" s="31">
        <v>155</v>
      </c>
      <c r="N93" s="31" t="str">
        <f t="shared" si="20"/>
        <v>URBANO PLANO</v>
      </c>
      <c r="O93" s="31" t="str">
        <f t="shared" si="21"/>
        <v>TU</v>
      </c>
    </row>
    <row r="94" spans="1:15" x14ac:dyDescent="0.25">
      <c r="A94" s="53"/>
      <c r="B94" s="54"/>
      <c r="C94" s="54"/>
      <c r="D94" s="54"/>
      <c r="E94" s="54"/>
      <c r="F94" s="54"/>
      <c r="G94" s="4">
        <v>4</v>
      </c>
      <c r="H94" s="4" t="s">
        <v>140</v>
      </c>
      <c r="I94" s="4">
        <v>2007</v>
      </c>
      <c r="J94" s="54"/>
      <c r="K94" s="54"/>
      <c r="L94" s="63"/>
      <c r="M94" s="31">
        <v>155</v>
      </c>
      <c r="N94" s="31" t="str">
        <f t="shared" si="20"/>
        <v>URBANO PLANO</v>
      </c>
      <c r="O94" s="31" t="str">
        <f t="shared" si="21"/>
        <v>TU</v>
      </c>
    </row>
    <row r="95" spans="1:15" x14ac:dyDescent="0.25">
      <c r="A95" s="53"/>
      <c r="B95" s="54"/>
      <c r="C95" s="54"/>
      <c r="D95" s="54"/>
      <c r="E95" s="54"/>
      <c r="F95" s="54"/>
      <c r="G95" s="4">
        <v>5</v>
      </c>
      <c r="H95" s="4" t="s">
        <v>141</v>
      </c>
      <c r="I95" s="4">
        <v>2007</v>
      </c>
      <c r="J95" s="54"/>
      <c r="K95" s="54"/>
      <c r="L95" s="63"/>
      <c r="M95" s="31">
        <v>225</v>
      </c>
      <c r="N95" s="31" t="str">
        <f t="shared" si="20"/>
        <v>INTERURBANO LARGO</v>
      </c>
      <c r="O95" s="31" t="str">
        <f t="shared" si="21"/>
        <v>TIL</v>
      </c>
    </row>
    <row r="96" spans="1:15" x14ac:dyDescent="0.25">
      <c r="A96" s="53">
        <v>40</v>
      </c>
      <c r="B96" s="54">
        <v>323</v>
      </c>
      <c r="C96" s="54" t="s">
        <v>142</v>
      </c>
      <c r="D96" s="54">
        <v>3101057721</v>
      </c>
      <c r="E96" s="54" t="s">
        <v>10</v>
      </c>
      <c r="F96" s="54" t="s">
        <v>291</v>
      </c>
      <c r="G96" s="4">
        <v>1</v>
      </c>
      <c r="H96" s="4" t="s">
        <v>143</v>
      </c>
      <c r="I96" s="4">
        <v>2007</v>
      </c>
      <c r="J96" s="54">
        <v>3</v>
      </c>
      <c r="K96" s="54">
        <v>10</v>
      </c>
      <c r="L96" s="63">
        <v>97166</v>
      </c>
      <c r="M96" s="31">
        <v>155</v>
      </c>
      <c r="N96" s="31" t="str">
        <f t="shared" si="20"/>
        <v>URBANO PLANO</v>
      </c>
      <c r="O96" s="31" t="str">
        <f t="shared" si="21"/>
        <v>TU</v>
      </c>
    </row>
    <row r="97" spans="1:15" x14ac:dyDescent="0.25">
      <c r="A97" s="53"/>
      <c r="B97" s="54"/>
      <c r="C97" s="54"/>
      <c r="D97" s="54"/>
      <c r="E97" s="54"/>
      <c r="F97" s="54"/>
      <c r="G97" s="4">
        <v>2</v>
      </c>
      <c r="H97" s="4" t="s">
        <v>144</v>
      </c>
      <c r="I97" s="4">
        <v>2007</v>
      </c>
      <c r="J97" s="54"/>
      <c r="K97" s="54"/>
      <c r="L97" s="63"/>
      <c r="M97" s="31">
        <v>155</v>
      </c>
      <c r="N97" s="31" t="str">
        <f t="shared" si="20"/>
        <v>URBANO PLANO</v>
      </c>
      <c r="O97" s="31" t="str">
        <f t="shared" si="21"/>
        <v>TU</v>
      </c>
    </row>
    <row r="98" spans="1:15" x14ac:dyDescent="0.25">
      <c r="A98" s="53"/>
      <c r="B98" s="54"/>
      <c r="C98" s="54"/>
      <c r="D98" s="54"/>
      <c r="E98" s="54"/>
      <c r="F98" s="54"/>
      <c r="G98" s="4">
        <v>3</v>
      </c>
      <c r="H98" s="4" t="s">
        <v>145</v>
      </c>
      <c r="I98" s="4">
        <v>2007</v>
      </c>
      <c r="J98" s="54"/>
      <c r="K98" s="54"/>
      <c r="L98" s="63"/>
      <c r="M98" s="31">
        <v>155</v>
      </c>
      <c r="N98" s="31" t="str">
        <f t="shared" si="20"/>
        <v>URBANO PLANO</v>
      </c>
      <c r="O98" s="31" t="str">
        <f t="shared" si="21"/>
        <v>TU</v>
      </c>
    </row>
    <row r="99" spans="1:15" ht="30" customHeight="1" x14ac:dyDescent="0.25">
      <c r="A99" s="53">
        <v>41</v>
      </c>
      <c r="B99" s="54">
        <v>326</v>
      </c>
      <c r="C99" s="54" t="s">
        <v>146</v>
      </c>
      <c r="D99" s="54">
        <v>3101201624</v>
      </c>
      <c r="E99" s="54" t="s">
        <v>5</v>
      </c>
      <c r="F99" s="54" t="s">
        <v>291</v>
      </c>
      <c r="G99" s="4">
        <v>1</v>
      </c>
      <c r="H99" s="4" t="s">
        <v>147</v>
      </c>
      <c r="I99" s="4">
        <v>2007</v>
      </c>
      <c r="J99" s="54">
        <v>3</v>
      </c>
      <c r="K99" s="54">
        <v>13</v>
      </c>
      <c r="L99" s="63">
        <v>148233</v>
      </c>
      <c r="M99" s="31">
        <v>155</v>
      </c>
      <c r="N99" s="31" t="str">
        <f t="shared" si="20"/>
        <v>URBANO PLANO</v>
      </c>
      <c r="O99" s="31" t="str">
        <f t="shared" si="21"/>
        <v>TU</v>
      </c>
    </row>
    <row r="100" spans="1:15" x14ac:dyDescent="0.25">
      <c r="A100" s="53"/>
      <c r="B100" s="54"/>
      <c r="C100" s="54"/>
      <c r="D100" s="54"/>
      <c r="E100" s="54"/>
      <c r="F100" s="54"/>
      <c r="G100" s="4">
        <v>2</v>
      </c>
      <c r="H100" s="4" t="s">
        <v>148</v>
      </c>
      <c r="I100" s="4">
        <v>2007</v>
      </c>
      <c r="J100" s="54"/>
      <c r="K100" s="54"/>
      <c r="L100" s="63"/>
      <c r="M100" s="31">
        <v>155</v>
      </c>
      <c r="N100" s="31" t="str">
        <f t="shared" si="20"/>
        <v>URBANO PLANO</v>
      </c>
      <c r="O100" s="31" t="str">
        <f t="shared" si="21"/>
        <v>TU</v>
      </c>
    </row>
    <row r="101" spans="1:15" x14ac:dyDescent="0.25">
      <c r="A101" s="53"/>
      <c r="B101" s="54"/>
      <c r="C101" s="54"/>
      <c r="D101" s="54"/>
      <c r="E101" s="54"/>
      <c r="F101" s="54"/>
      <c r="G101" s="4">
        <v>3</v>
      </c>
      <c r="H101" s="4" t="s">
        <v>149</v>
      </c>
      <c r="I101" s="4">
        <v>2007</v>
      </c>
      <c r="J101" s="54"/>
      <c r="K101" s="54"/>
      <c r="L101" s="63"/>
      <c r="M101" s="31">
        <v>155</v>
      </c>
      <c r="N101" s="31" t="str">
        <f t="shared" si="20"/>
        <v>URBANO PLANO</v>
      </c>
      <c r="O101" s="31" t="str">
        <f t="shared" si="21"/>
        <v>TU</v>
      </c>
    </row>
    <row r="102" spans="1:15" x14ac:dyDescent="0.25">
      <c r="A102" s="18">
        <v>42</v>
      </c>
      <c r="B102" s="4">
        <v>334</v>
      </c>
      <c r="C102" s="4" t="s">
        <v>150</v>
      </c>
      <c r="D102" s="4">
        <v>3101109324</v>
      </c>
      <c r="E102" s="4" t="s">
        <v>5</v>
      </c>
      <c r="F102" s="4" t="s">
        <v>291</v>
      </c>
      <c r="G102" s="4">
        <v>1</v>
      </c>
      <c r="H102" s="4" t="s">
        <v>151</v>
      </c>
      <c r="I102" s="4">
        <v>2007</v>
      </c>
      <c r="J102" s="4">
        <v>1</v>
      </c>
      <c r="K102" s="4">
        <v>6</v>
      </c>
      <c r="L102" s="19">
        <v>29448</v>
      </c>
      <c r="M102" s="31">
        <v>155</v>
      </c>
      <c r="N102" s="31" t="str">
        <f t="shared" si="20"/>
        <v>URBANO PLANO</v>
      </c>
      <c r="O102" s="31" t="str">
        <f t="shared" si="21"/>
        <v>TU</v>
      </c>
    </row>
    <row r="103" spans="1:15" ht="34.5" customHeight="1" x14ac:dyDescent="0.25">
      <c r="A103" s="18">
        <v>43</v>
      </c>
      <c r="B103" s="4">
        <v>338</v>
      </c>
      <c r="C103" s="4" t="s">
        <v>152</v>
      </c>
      <c r="D103" s="4">
        <v>3101090029</v>
      </c>
      <c r="E103" s="4" t="s">
        <v>5</v>
      </c>
      <c r="F103" s="4" t="s">
        <v>291</v>
      </c>
      <c r="G103" s="4">
        <v>1</v>
      </c>
      <c r="H103" s="4" t="s">
        <v>153</v>
      </c>
      <c r="I103" s="4">
        <v>2007</v>
      </c>
      <c r="J103" s="4">
        <v>1</v>
      </c>
      <c r="K103" s="4">
        <v>10</v>
      </c>
      <c r="L103" s="19">
        <v>57017</v>
      </c>
      <c r="M103" s="31">
        <v>187</v>
      </c>
      <c r="N103" s="31" t="str">
        <f t="shared" si="20"/>
        <v>INTERURBANO PLANO</v>
      </c>
      <c r="O103" s="31" t="str">
        <f t="shared" si="21"/>
        <v>TI</v>
      </c>
    </row>
    <row r="104" spans="1:15" ht="45" customHeight="1" x14ac:dyDescent="0.25">
      <c r="A104" s="53">
        <v>44</v>
      </c>
      <c r="B104" s="54">
        <v>343</v>
      </c>
      <c r="C104" s="54" t="s">
        <v>154</v>
      </c>
      <c r="D104" s="54">
        <v>3101073513</v>
      </c>
      <c r="E104" s="54" t="s">
        <v>10</v>
      </c>
      <c r="F104" s="54" t="s">
        <v>291</v>
      </c>
      <c r="G104" s="4">
        <v>1</v>
      </c>
      <c r="H104" s="4" t="s">
        <v>155</v>
      </c>
      <c r="I104" s="4">
        <v>2007</v>
      </c>
      <c r="J104" s="54">
        <v>3</v>
      </c>
      <c r="K104" s="54">
        <v>3</v>
      </c>
      <c r="L104" s="63">
        <v>17360</v>
      </c>
      <c r="M104" s="31">
        <v>225</v>
      </c>
      <c r="N104" s="31" t="str">
        <f t="shared" si="20"/>
        <v>INTERURBANO LARGO</v>
      </c>
      <c r="O104" s="31" t="str">
        <f t="shared" si="21"/>
        <v>TIL</v>
      </c>
    </row>
    <row r="105" spans="1:15" x14ac:dyDescent="0.25">
      <c r="A105" s="53"/>
      <c r="B105" s="54"/>
      <c r="C105" s="54"/>
      <c r="D105" s="54"/>
      <c r="E105" s="54"/>
      <c r="F105" s="54"/>
      <c r="G105" s="4">
        <v>2</v>
      </c>
      <c r="H105" s="4" t="s">
        <v>156</v>
      </c>
      <c r="I105" s="4">
        <v>2007</v>
      </c>
      <c r="J105" s="54"/>
      <c r="K105" s="54"/>
      <c r="L105" s="63"/>
      <c r="M105" s="31">
        <v>225</v>
      </c>
      <c r="N105" s="31" t="str">
        <f t="shared" si="20"/>
        <v>INTERURBANO LARGO</v>
      </c>
      <c r="O105" s="31" t="str">
        <f t="shared" si="21"/>
        <v>TIL</v>
      </c>
    </row>
    <row r="106" spans="1:15" x14ac:dyDescent="0.25">
      <c r="A106" s="53"/>
      <c r="B106" s="54"/>
      <c r="C106" s="54"/>
      <c r="D106" s="54"/>
      <c r="E106" s="54"/>
      <c r="F106" s="54"/>
      <c r="G106" s="4">
        <v>3</v>
      </c>
      <c r="H106" s="4" t="s">
        <v>157</v>
      </c>
      <c r="I106" s="4">
        <v>2007</v>
      </c>
      <c r="J106" s="54"/>
      <c r="K106" s="54"/>
      <c r="L106" s="63"/>
      <c r="M106" s="31">
        <v>310</v>
      </c>
      <c r="N106" s="31" t="str">
        <f t="shared" si="20"/>
        <v>INTERURBANO LARGO</v>
      </c>
      <c r="O106" s="31" t="str">
        <f t="shared" si="21"/>
        <v>TIL</v>
      </c>
    </row>
    <row r="107" spans="1:15" ht="48.75" customHeight="1" x14ac:dyDescent="0.25">
      <c r="A107" s="18">
        <v>45</v>
      </c>
      <c r="B107" s="4">
        <v>348</v>
      </c>
      <c r="C107" s="4" t="s">
        <v>158</v>
      </c>
      <c r="D107" s="4">
        <v>3101773187</v>
      </c>
      <c r="E107" s="4" t="s">
        <v>5</v>
      </c>
      <c r="F107" s="8" t="s">
        <v>291</v>
      </c>
      <c r="G107" s="8">
        <v>1</v>
      </c>
      <c r="H107" s="4" t="s">
        <v>159</v>
      </c>
      <c r="I107" s="4">
        <v>2007</v>
      </c>
      <c r="J107" s="8">
        <v>1</v>
      </c>
      <c r="K107" s="8">
        <v>4</v>
      </c>
      <c r="L107" s="19">
        <v>27969</v>
      </c>
      <c r="M107" s="31">
        <v>225</v>
      </c>
      <c r="N107" s="31" t="str">
        <f t="shared" si="20"/>
        <v>INTERURBANO LARGO</v>
      </c>
      <c r="O107" s="31" t="str">
        <f t="shared" si="21"/>
        <v>TIL</v>
      </c>
    </row>
    <row r="108" spans="1:15" ht="45" customHeight="1" x14ac:dyDescent="0.25">
      <c r="A108" s="53">
        <v>46</v>
      </c>
      <c r="B108" s="54">
        <v>359</v>
      </c>
      <c r="C108" s="54" t="s">
        <v>125</v>
      </c>
      <c r="D108" s="54">
        <v>3101194672</v>
      </c>
      <c r="E108" s="54" t="s">
        <v>10</v>
      </c>
      <c r="F108" s="54" t="s">
        <v>291</v>
      </c>
      <c r="G108" s="4">
        <v>1</v>
      </c>
      <c r="H108" s="4" t="s">
        <v>160</v>
      </c>
      <c r="I108" s="4">
        <v>2007</v>
      </c>
      <c r="J108" s="54">
        <v>3</v>
      </c>
      <c r="K108" s="54">
        <v>3</v>
      </c>
      <c r="L108" s="63">
        <v>9665</v>
      </c>
      <c r="M108" s="31">
        <v>155</v>
      </c>
      <c r="N108" s="31" t="str">
        <f t="shared" si="20"/>
        <v>URBANO PLANO</v>
      </c>
      <c r="O108" s="31" t="str">
        <f t="shared" si="21"/>
        <v>TU</v>
      </c>
    </row>
    <row r="109" spans="1:15" x14ac:dyDescent="0.25">
      <c r="A109" s="53"/>
      <c r="B109" s="54"/>
      <c r="C109" s="54"/>
      <c r="D109" s="54"/>
      <c r="E109" s="54"/>
      <c r="F109" s="54"/>
      <c r="G109" s="4">
        <v>2</v>
      </c>
      <c r="H109" s="4" t="s">
        <v>161</v>
      </c>
      <c r="I109" s="4">
        <v>2007</v>
      </c>
      <c r="J109" s="54"/>
      <c r="K109" s="54"/>
      <c r="L109" s="63"/>
      <c r="M109" s="31">
        <v>155</v>
      </c>
      <c r="N109" s="31" t="str">
        <f t="shared" si="20"/>
        <v>URBANO PLANO</v>
      </c>
      <c r="O109" s="31" t="str">
        <f t="shared" si="21"/>
        <v>TU</v>
      </c>
    </row>
    <row r="110" spans="1:15" x14ac:dyDescent="0.25">
      <c r="A110" s="53"/>
      <c r="B110" s="54"/>
      <c r="C110" s="54"/>
      <c r="D110" s="54"/>
      <c r="E110" s="54"/>
      <c r="F110" s="54"/>
      <c r="G110" s="4">
        <v>3</v>
      </c>
      <c r="H110" s="4" t="s">
        <v>162</v>
      </c>
      <c r="I110" s="4">
        <v>2007</v>
      </c>
      <c r="J110" s="54"/>
      <c r="K110" s="54"/>
      <c r="L110" s="63"/>
      <c r="M110" s="31">
        <v>155</v>
      </c>
      <c r="N110" s="31" t="str">
        <f t="shared" si="20"/>
        <v>URBANO PLANO</v>
      </c>
      <c r="O110" s="31" t="str">
        <f t="shared" si="21"/>
        <v>TU</v>
      </c>
    </row>
    <row r="111" spans="1:15" ht="45" customHeight="1" x14ac:dyDescent="0.25">
      <c r="A111" s="53">
        <v>47</v>
      </c>
      <c r="B111" s="54">
        <v>360</v>
      </c>
      <c r="C111" s="54" t="s">
        <v>163</v>
      </c>
      <c r="D111" s="54">
        <v>3102090081</v>
      </c>
      <c r="E111" s="54" t="s">
        <v>5</v>
      </c>
      <c r="F111" s="54" t="s">
        <v>291</v>
      </c>
      <c r="G111" s="4">
        <v>1</v>
      </c>
      <c r="H111" s="4" t="s">
        <v>164</v>
      </c>
      <c r="I111" s="4">
        <v>2007</v>
      </c>
      <c r="J111" s="54">
        <v>3</v>
      </c>
      <c r="K111" s="54">
        <v>13</v>
      </c>
      <c r="L111" s="63">
        <v>100841</v>
      </c>
      <c r="M111" s="31">
        <v>155</v>
      </c>
      <c r="N111" s="31" t="str">
        <f t="shared" si="20"/>
        <v>URBANO PLANO</v>
      </c>
      <c r="O111" s="31" t="str">
        <f t="shared" si="21"/>
        <v>TU</v>
      </c>
    </row>
    <row r="112" spans="1:15" x14ac:dyDescent="0.25">
      <c r="A112" s="53"/>
      <c r="B112" s="54"/>
      <c r="C112" s="54"/>
      <c r="D112" s="54"/>
      <c r="E112" s="54"/>
      <c r="F112" s="54"/>
      <c r="G112" s="4">
        <v>2</v>
      </c>
      <c r="H112" s="4" t="s">
        <v>165</v>
      </c>
      <c r="I112" s="4">
        <v>2007</v>
      </c>
      <c r="J112" s="54"/>
      <c r="K112" s="54"/>
      <c r="L112" s="63"/>
      <c r="M112" s="31">
        <v>155</v>
      </c>
      <c r="N112" s="31" t="str">
        <f t="shared" si="20"/>
        <v>URBANO PLANO</v>
      </c>
      <c r="O112" s="31" t="str">
        <f t="shared" si="21"/>
        <v>TU</v>
      </c>
    </row>
    <row r="113" spans="1:15" x14ac:dyDescent="0.25">
      <c r="A113" s="53"/>
      <c r="B113" s="54"/>
      <c r="C113" s="54"/>
      <c r="D113" s="54"/>
      <c r="E113" s="54"/>
      <c r="F113" s="54"/>
      <c r="G113" s="4">
        <v>3</v>
      </c>
      <c r="H113" s="4" t="s">
        <v>166</v>
      </c>
      <c r="I113" s="4">
        <v>2007</v>
      </c>
      <c r="J113" s="54"/>
      <c r="K113" s="54"/>
      <c r="L113" s="63"/>
      <c r="M113" s="31">
        <v>285</v>
      </c>
      <c r="N113" s="31" t="str">
        <f t="shared" si="20"/>
        <v>INTERURBANO LARGO</v>
      </c>
      <c r="O113" s="31" t="str">
        <f t="shared" si="21"/>
        <v>TIL</v>
      </c>
    </row>
    <row r="114" spans="1:15" ht="30" customHeight="1" x14ac:dyDescent="0.25">
      <c r="A114" s="53">
        <v>48</v>
      </c>
      <c r="B114" s="54">
        <v>362</v>
      </c>
      <c r="C114" s="54" t="s">
        <v>167</v>
      </c>
      <c r="D114" s="54">
        <v>3102123390</v>
      </c>
      <c r="E114" s="54" t="s">
        <v>5</v>
      </c>
      <c r="F114" s="54" t="s">
        <v>291</v>
      </c>
      <c r="G114" s="4">
        <v>1</v>
      </c>
      <c r="H114" s="4" t="s">
        <v>168</v>
      </c>
      <c r="I114" s="4">
        <v>2007</v>
      </c>
      <c r="J114" s="54">
        <v>1</v>
      </c>
      <c r="K114" s="54">
        <v>6</v>
      </c>
      <c r="L114" s="63">
        <v>15133</v>
      </c>
      <c r="M114" s="31">
        <v>155</v>
      </c>
      <c r="N114" s="31" t="str">
        <f t="shared" si="20"/>
        <v>URBANO PLANO</v>
      </c>
      <c r="O114" s="31" t="str">
        <f t="shared" si="21"/>
        <v>TU</v>
      </c>
    </row>
    <row r="115" spans="1:15" x14ac:dyDescent="0.25">
      <c r="A115" s="53"/>
      <c r="B115" s="54"/>
      <c r="C115" s="54"/>
      <c r="D115" s="54"/>
      <c r="E115" s="54"/>
      <c r="F115" s="54"/>
      <c r="G115" s="4">
        <v>2</v>
      </c>
      <c r="H115" s="4" t="s">
        <v>169</v>
      </c>
      <c r="I115" s="4">
        <v>2007</v>
      </c>
      <c r="J115" s="54"/>
      <c r="K115" s="54"/>
      <c r="L115" s="63"/>
      <c r="M115" s="31">
        <v>155</v>
      </c>
      <c r="N115" s="31" t="str">
        <f t="shared" si="20"/>
        <v>URBANO PLANO</v>
      </c>
      <c r="O115" s="31" t="str">
        <f t="shared" si="21"/>
        <v>TU</v>
      </c>
    </row>
    <row r="116" spans="1:15" ht="32.25" customHeight="1" x14ac:dyDescent="0.25">
      <c r="A116" s="18">
        <v>49</v>
      </c>
      <c r="B116" s="4">
        <v>371</v>
      </c>
      <c r="C116" s="4" t="s">
        <v>170</v>
      </c>
      <c r="D116" s="4">
        <v>3101347968</v>
      </c>
      <c r="E116" s="4" t="s">
        <v>5</v>
      </c>
      <c r="F116" s="4" t="s">
        <v>291</v>
      </c>
      <c r="G116" s="4">
        <v>1</v>
      </c>
      <c r="H116" s="4" t="s">
        <v>171</v>
      </c>
      <c r="I116" s="4">
        <v>2007</v>
      </c>
      <c r="J116" s="4">
        <v>1</v>
      </c>
      <c r="K116" s="4">
        <v>2</v>
      </c>
      <c r="L116" s="19">
        <v>4072</v>
      </c>
      <c r="M116" s="31">
        <v>169</v>
      </c>
      <c r="N116" s="31" t="str">
        <f t="shared" si="20"/>
        <v>URBANO NO PLANO</v>
      </c>
      <c r="O116" s="31" t="str">
        <f t="shared" si="21"/>
        <v>TUP</v>
      </c>
    </row>
    <row r="117" spans="1:15" ht="14.45" customHeight="1" x14ac:dyDescent="0.25">
      <c r="A117" s="43">
        <v>50</v>
      </c>
      <c r="B117" s="46" t="s">
        <v>172</v>
      </c>
      <c r="C117" s="46" t="s">
        <v>173</v>
      </c>
      <c r="D117" s="46">
        <v>3101070526</v>
      </c>
      <c r="E117" s="46" t="s">
        <v>5</v>
      </c>
      <c r="F117" s="46" t="s">
        <v>295</v>
      </c>
      <c r="G117" s="28">
        <v>1</v>
      </c>
      <c r="H117" s="28" t="s">
        <v>174</v>
      </c>
      <c r="I117" s="28">
        <v>2007</v>
      </c>
      <c r="J117" s="46">
        <v>9</v>
      </c>
      <c r="K117" s="46">
        <v>35</v>
      </c>
      <c r="L117" s="48" t="s">
        <v>286</v>
      </c>
      <c r="M117" s="31">
        <v>240</v>
      </c>
      <c r="N117" s="31" t="str">
        <f t="shared" si="20"/>
        <v>INTERURBANO LARGO</v>
      </c>
      <c r="O117" s="31" t="str">
        <f t="shared" si="21"/>
        <v>TIL</v>
      </c>
    </row>
    <row r="118" spans="1:15" x14ac:dyDescent="0.25">
      <c r="A118" s="44"/>
      <c r="B118" s="50"/>
      <c r="C118" s="50"/>
      <c r="D118" s="50"/>
      <c r="E118" s="50"/>
      <c r="F118" s="50"/>
      <c r="G118" s="28">
        <v>2</v>
      </c>
      <c r="H118" s="28" t="s">
        <v>175</v>
      </c>
      <c r="I118" s="28">
        <v>2007</v>
      </c>
      <c r="J118" s="50"/>
      <c r="K118" s="50"/>
      <c r="L118" s="64"/>
      <c r="M118" s="31">
        <v>240</v>
      </c>
      <c r="N118" s="31" t="str">
        <f t="shared" si="20"/>
        <v>INTERURBANO LARGO</v>
      </c>
      <c r="O118" s="31" t="str">
        <f t="shared" si="21"/>
        <v>TIL</v>
      </c>
    </row>
    <row r="119" spans="1:15" x14ac:dyDescent="0.25">
      <c r="A119" s="44"/>
      <c r="B119" s="50"/>
      <c r="C119" s="50"/>
      <c r="D119" s="50"/>
      <c r="E119" s="50"/>
      <c r="F119" s="50"/>
      <c r="G119" s="28">
        <v>3</v>
      </c>
      <c r="H119" s="28" t="s">
        <v>176</v>
      </c>
      <c r="I119" s="28">
        <v>2007</v>
      </c>
      <c r="J119" s="50"/>
      <c r="K119" s="50"/>
      <c r="L119" s="64"/>
      <c r="M119" s="31">
        <v>240</v>
      </c>
      <c r="N119" s="31" t="str">
        <f t="shared" si="20"/>
        <v>INTERURBANO LARGO</v>
      </c>
      <c r="O119" s="31" t="str">
        <f t="shared" si="21"/>
        <v>TIL</v>
      </c>
    </row>
    <row r="120" spans="1:15" x14ac:dyDescent="0.25">
      <c r="A120" s="44"/>
      <c r="B120" s="50"/>
      <c r="C120" s="50"/>
      <c r="D120" s="50"/>
      <c r="E120" s="50"/>
      <c r="F120" s="50"/>
      <c r="G120" s="28">
        <v>4</v>
      </c>
      <c r="H120" s="28" t="s">
        <v>177</v>
      </c>
      <c r="I120" s="28">
        <v>2007</v>
      </c>
      <c r="J120" s="50"/>
      <c r="K120" s="50"/>
      <c r="L120" s="64"/>
      <c r="M120" s="31">
        <v>240</v>
      </c>
      <c r="N120" s="31" t="str">
        <f t="shared" si="20"/>
        <v>INTERURBANO LARGO</v>
      </c>
      <c r="O120" s="31" t="str">
        <f t="shared" si="21"/>
        <v>TIL</v>
      </c>
    </row>
    <row r="121" spans="1:15" x14ac:dyDescent="0.25">
      <c r="A121" s="44"/>
      <c r="B121" s="50"/>
      <c r="C121" s="50"/>
      <c r="D121" s="50"/>
      <c r="E121" s="50"/>
      <c r="F121" s="50"/>
      <c r="G121" s="28">
        <v>5</v>
      </c>
      <c r="H121" s="28" t="s">
        <v>178</v>
      </c>
      <c r="I121" s="28">
        <v>2007</v>
      </c>
      <c r="J121" s="50"/>
      <c r="K121" s="50"/>
      <c r="L121" s="64"/>
      <c r="M121" s="31">
        <v>240</v>
      </c>
      <c r="N121" s="31" t="str">
        <f t="shared" si="20"/>
        <v>INTERURBANO LARGO</v>
      </c>
      <c r="O121" s="31" t="str">
        <f t="shared" si="21"/>
        <v>TIL</v>
      </c>
    </row>
    <row r="122" spans="1:15" x14ac:dyDescent="0.25">
      <c r="A122" s="44"/>
      <c r="B122" s="50"/>
      <c r="C122" s="50"/>
      <c r="D122" s="50"/>
      <c r="E122" s="50"/>
      <c r="F122" s="50"/>
      <c r="G122" s="28">
        <v>6</v>
      </c>
      <c r="H122" s="28" t="s">
        <v>179</v>
      </c>
      <c r="I122" s="28">
        <v>2007</v>
      </c>
      <c r="J122" s="50"/>
      <c r="K122" s="50"/>
      <c r="L122" s="64"/>
      <c r="M122" s="31">
        <v>240</v>
      </c>
      <c r="N122" s="31" t="str">
        <f t="shared" si="20"/>
        <v>INTERURBANO LARGO</v>
      </c>
      <c r="O122" s="31" t="str">
        <f t="shared" si="21"/>
        <v>TIL</v>
      </c>
    </row>
    <row r="123" spans="1:15" x14ac:dyDescent="0.25">
      <c r="A123" s="44"/>
      <c r="B123" s="50"/>
      <c r="C123" s="50"/>
      <c r="D123" s="50"/>
      <c r="E123" s="50"/>
      <c r="F123" s="50"/>
      <c r="G123" s="28">
        <v>7</v>
      </c>
      <c r="H123" s="28" t="s">
        <v>180</v>
      </c>
      <c r="I123" s="28">
        <v>2007</v>
      </c>
      <c r="J123" s="50"/>
      <c r="K123" s="50"/>
      <c r="L123" s="64"/>
      <c r="M123" s="31">
        <v>240</v>
      </c>
      <c r="N123" s="31" t="str">
        <f t="shared" si="20"/>
        <v>INTERURBANO LARGO</v>
      </c>
      <c r="O123" s="31" t="str">
        <f t="shared" si="21"/>
        <v>TIL</v>
      </c>
    </row>
    <row r="124" spans="1:15" x14ac:dyDescent="0.25">
      <c r="A124" s="45"/>
      <c r="B124" s="47"/>
      <c r="C124" s="47"/>
      <c r="D124" s="47"/>
      <c r="E124" s="47"/>
      <c r="F124" s="47"/>
      <c r="G124" s="28">
        <v>8</v>
      </c>
      <c r="H124" s="28" t="s">
        <v>181</v>
      </c>
      <c r="I124" s="28">
        <v>2007</v>
      </c>
      <c r="J124" s="47"/>
      <c r="K124" s="47"/>
      <c r="L124" s="49"/>
      <c r="M124" s="31">
        <v>240</v>
      </c>
      <c r="N124" s="31" t="str">
        <f t="shared" si="20"/>
        <v>INTERURBANO LARGO</v>
      </c>
      <c r="O124" s="31" t="str">
        <f t="shared" si="21"/>
        <v>TIL</v>
      </c>
    </row>
    <row r="125" spans="1:15" ht="30" customHeight="1" x14ac:dyDescent="0.25">
      <c r="A125" s="53">
        <v>51</v>
      </c>
      <c r="B125" s="54" t="s">
        <v>14</v>
      </c>
      <c r="C125" s="54" t="s">
        <v>15</v>
      </c>
      <c r="D125" s="54">
        <v>3101058765</v>
      </c>
      <c r="E125" s="54" t="s">
        <v>10</v>
      </c>
      <c r="F125" s="54" t="s">
        <v>295</v>
      </c>
      <c r="G125" s="4">
        <v>1</v>
      </c>
      <c r="H125" s="4" t="s">
        <v>182</v>
      </c>
      <c r="I125" s="4">
        <v>2007</v>
      </c>
      <c r="J125" s="54">
        <v>20</v>
      </c>
      <c r="K125" s="54">
        <v>48</v>
      </c>
      <c r="L125" s="63">
        <v>262565</v>
      </c>
      <c r="M125" s="31">
        <v>155</v>
      </c>
      <c r="N125" s="31" t="str">
        <f t="shared" ref="N125:N146" si="22">IF(M125&lt;=164,"URBANO PLANO",IF(AND(M125&gt;=165,M125&lt;=179),"URBANO NO PLANO",IF(AND(M125&gt;=180,M125&lt;=199),"INTERURBANO PLANO",IF(AND(M125&gt;=200,M125&lt;=224),"INTERURBANO NO PLANO",IF(M125&gt;=225,"INTERURBANO LARGO")))))</f>
        <v>URBANO PLANO</v>
      </c>
      <c r="O125" s="31" t="str">
        <f t="shared" ref="O125:O146" si="23">IF(M125&lt;=164,"TU",IF(AND(M125&gt;=165,M125&lt;=179),"TUP",IF(AND(M125&gt;=180,M125&lt;=199),"TI",IF(AND(M125&gt;=200,M125&lt;=224),"TIP",IF(M125&gt;=225,"TIL")))))</f>
        <v>TU</v>
      </c>
    </row>
    <row r="126" spans="1:15" x14ac:dyDescent="0.25">
      <c r="A126" s="53"/>
      <c r="B126" s="54"/>
      <c r="C126" s="54"/>
      <c r="D126" s="54"/>
      <c r="E126" s="54"/>
      <c r="F126" s="54"/>
      <c r="G126" s="4">
        <v>2</v>
      </c>
      <c r="H126" s="4" t="s">
        <v>183</v>
      </c>
      <c r="I126" s="4">
        <v>2007</v>
      </c>
      <c r="J126" s="54"/>
      <c r="K126" s="54"/>
      <c r="L126" s="63"/>
      <c r="M126" s="31">
        <v>155</v>
      </c>
      <c r="N126" s="31" t="str">
        <f t="shared" si="22"/>
        <v>URBANO PLANO</v>
      </c>
      <c r="O126" s="31" t="str">
        <f t="shared" si="23"/>
        <v>TU</v>
      </c>
    </row>
    <row r="127" spans="1:15" x14ac:dyDescent="0.25">
      <c r="A127" s="53"/>
      <c r="B127" s="54"/>
      <c r="C127" s="54"/>
      <c r="D127" s="54"/>
      <c r="E127" s="54"/>
      <c r="F127" s="54"/>
      <c r="G127" s="4">
        <v>3</v>
      </c>
      <c r="H127" s="4" t="s">
        <v>184</v>
      </c>
      <c r="I127" s="4">
        <v>2007</v>
      </c>
      <c r="J127" s="54"/>
      <c r="K127" s="54"/>
      <c r="L127" s="63"/>
      <c r="M127" s="31">
        <v>155</v>
      </c>
      <c r="N127" s="31" t="str">
        <f t="shared" si="22"/>
        <v>URBANO PLANO</v>
      </c>
      <c r="O127" s="31" t="str">
        <f t="shared" si="23"/>
        <v>TU</v>
      </c>
    </row>
    <row r="128" spans="1:15" x14ac:dyDescent="0.25">
      <c r="A128" s="53"/>
      <c r="B128" s="54"/>
      <c r="C128" s="54"/>
      <c r="D128" s="54"/>
      <c r="E128" s="54"/>
      <c r="F128" s="54"/>
      <c r="G128" s="4">
        <v>4</v>
      </c>
      <c r="H128" s="4" t="s">
        <v>185</v>
      </c>
      <c r="I128" s="4">
        <v>2007</v>
      </c>
      <c r="J128" s="54"/>
      <c r="K128" s="54"/>
      <c r="L128" s="63"/>
      <c r="M128" s="31">
        <v>155</v>
      </c>
      <c r="N128" s="31" t="str">
        <f t="shared" si="22"/>
        <v>URBANO PLANO</v>
      </c>
      <c r="O128" s="31" t="str">
        <f t="shared" si="23"/>
        <v>TU</v>
      </c>
    </row>
    <row r="129" spans="1:15" x14ac:dyDescent="0.25">
      <c r="A129" s="53"/>
      <c r="B129" s="54"/>
      <c r="C129" s="54"/>
      <c r="D129" s="54"/>
      <c r="E129" s="54"/>
      <c r="F129" s="54"/>
      <c r="G129" s="4">
        <v>5</v>
      </c>
      <c r="H129" s="4" t="s">
        <v>186</v>
      </c>
      <c r="I129" s="4">
        <v>2007</v>
      </c>
      <c r="J129" s="54"/>
      <c r="K129" s="54"/>
      <c r="L129" s="63"/>
      <c r="M129" s="31">
        <v>155</v>
      </c>
      <c r="N129" s="31" t="str">
        <f t="shared" si="22"/>
        <v>URBANO PLANO</v>
      </c>
      <c r="O129" s="31" t="str">
        <f t="shared" si="23"/>
        <v>TU</v>
      </c>
    </row>
    <row r="130" spans="1:15" x14ac:dyDescent="0.25">
      <c r="A130" s="53"/>
      <c r="B130" s="54"/>
      <c r="C130" s="54"/>
      <c r="D130" s="54"/>
      <c r="E130" s="54"/>
      <c r="F130" s="54"/>
      <c r="G130" s="4">
        <v>6</v>
      </c>
      <c r="H130" s="4" t="s">
        <v>187</v>
      </c>
      <c r="I130" s="4">
        <v>2007</v>
      </c>
      <c r="J130" s="54"/>
      <c r="K130" s="54"/>
      <c r="L130" s="63"/>
      <c r="M130" s="31">
        <v>155</v>
      </c>
      <c r="N130" s="31" t="str">
        <f t="shared" si="22"/>
        <v>URBANO PLANO</v>
      </c>
      <c r="O130" s="31" t="str">
        <f t="shared" si="23"/>
        <v>TU</v>
      </c>
    </row>
    <row r="131" spans="1:15" x14ac:dyDescent="0.25">
      <c r="A131" s="53"/>
      <c r="B131" s="54"/>
      <c r="C131" s="54"/>
      <c r="D131" s="54"/>
      <c r="E131" s="54"/>
      <c r="F131" s="54"/>
      <c r="G131" s="4">
        <v>7</v>
      </c>
      <c r="H131" s="4" t="s">
        <v>188</v>
      </c>
      <c r="I131" s="4">
        <v>2007</v>
      </c>
      <c r="J131" s="54"/>
      <c r="K131" s="54"/>
      <c r="L131" s="63"/>
      <c r="M131" s="31">
        <v>155</v>
      </c>
      <c r="N131" s="31" t="str">
        <f t="shared" si="22"/>
        <v>URBANO PLANO</v>
      </c>
      <c r="O131" s="31" t="str">
        <f t="shared" si="23"/>
        <v>TU</v>
      </c>
    </row>
    <row r="132" spans="1:15" x14ac:dyDescent="0.25">
      <c r="A132" s="53"/>
      <c r="B132" s="54"/>
      <c r="C132" s="54"/>
      <c r="D132" s="54"/>
      <c r="E132" s="54"/>
      <c r="F132" s="54"/>
      <c r="G132" s="4">
        <v>8</v>
      </c>
      <c r="H132" s="4" t="s">
        <v>189</v>
      </c>
      <c r="I132" s="4">
        <v>2007</v>
      </c>
      <c r="J132" s="54"/>
      <c r="K132" s="54"/>
      <c r="L132" s="63"/>
      <c r="M132" s="31">
        <v>155</v>
      </c>
      <c r="N132" s="31" t="str">
        <f t="shared" si="22"/>
        <v>URBANO PLANO</v>
      </c>
      <c r="O132" s="31" t="str">
        <f t="shared" si="23"/>
        <v>TU</v>
      </c>
    </row>
    <row r="133" spans="1:15" x14ac:dyDescent="0.25">
      <c r="A133" s="53"/>
      <c r="B133" s="54"/>
      <c r="C133" s="54"/>
      <c r="D133" s="54"/>
      <c r="E133" s="54"/>
      <c r="F133" s="54"/>
      <c r="G133" s="4">
        <v>9</v>
      </c>
      <c r="H133" s="4" t="s">
        <v>190</v>
      </c>
      <c r="I133" s="4">
        <v>2007</v>
      </c>
      <c r="J133" s="54"/>
      <c r="K133" s="54"/>
      <c r="L133" s="63"/>
      <c r="M133" s="31">
        <v>155</v>
      </c>
      <c r="N133" s="31" t="str">
        <f t="shared" si="22"/>
        <v>URBANO PLANO</v>
      </c>
      <c r="O133" s="31" t="str">
        <f t="shared" si="23"/>
        <v>TU</v>
      </c>
    </row>
    <row r="134" spans="1:15" x14ac:dyDescent="0.25">
      <c r="A134" s="53"/>
      <c r="B134" s="54"/>
      <c r="C134" s="54"/>
      <c r="D134" s="54"/>
      <c r="E134" s="54"/>
      <c r="F134" s="54"/>
      <c r="G134" s="4">
        <v>10</v>
      </c>
      <c r="H134" s="4" t="s">
        <v>191</v>
      </c>
      <c r="I134" s="4">
        <v>2007</v>
      </c>
      <c r="J134" s="54"/>
      <c r="K134" s="54"/>
      <c r="L134" s="63"/>
      <c r="M134" s="31">
        <v>155</v>
      </c>
      <c r="N134" s="31" t="str">
        <f t="shared" si="22"/>
        <v>URBANO PLANO</v>
      </c>
      <c r="O134" s="31" t="str">
        <f t="shared" si="23"/>
        <v>TU</v>
      </c>
    </row>
    <row r="135" spans="1:15" x14ac:dyDescent="0.25">
      <c r="A135" s="53"/>
      <c r="B135" s="54"/>
      <c r="C135" s="54"/>
      <c r="D135" s="54"/>
      <c r="E135" s="54"/>
      <c r="F135" s="54"/>
      <c r="G135" s="4">
        <v>11</v>
      </c>
      <c r="H135" s="4" t="s">
        <v>192</v>
      </c>
      <c r="I135" s="4">
        <v>2007</v>
      </c>
      <c r="J135" s="54"/>
      <c r="K135" s="54"/>
      <c r="L135" s="63"/>
      <c r="M135" s="31">
        <v>155</v>
      </c>
      <c r="N135" s="31" t="str">
        <f t="shared" si="22"/>
        <v>URBANO PLANO</v>
      </c>
      <c r="O135" s="31" t="str">
        <f t="shared" si="23"/>
        <v>TU</v>
      </c>
    </row>
    <row r="136" spans="1:15" x14ac:dyDescent="0.25">
      <c r="A136" s="53"/>
      <c r="B136" s="54"/>
      <c r="C136" s="54"/>
      <c r="D136" s="54"/>
      <c r="E136" s="54"/>
      <c r="F136" s="54"/>
      <c r="G136" s="4">
        <v>12</v>
      </c>
      <c r="H136" s="4" t="s">
        <v>193</v>
      </c>
      <c r="I136" s="4">
        <v>2007</v>
      </c>
      <c r="J136" s="54"/>
      <c r="K136" s="54"/>
      <c r="L136" s="63"/>
      <c r="M136" s="31">
        <v>155</v>
      </c>
      <c r="N136" s="31" t="str">
        <f t="shared" si="22"/>
        <v>URBANO PLANO</v>
      </c>
      <c r="O136" s="31" t="str">
        <f t="shared" si="23"/>
        <v>TU</v>
      </c>
    </row>
    <row r="137" spans="1:15" x14ac:dyDescent="0.25">
      <c r="A137" s="53"/>
      <c r="B137" s="54"/>
      <c r="C137" s="54"/>
      <c r="D137" s="54"/>
      <c r="E137" s="54"/>
      <c r="F137" s="54"/>
      <c r="G137" s="4">
        <v>13</v>
      </c>
      <c r="H137" s="4" t="s">
        <v>194</v>
      </c>
      <c r="I137" s="4">
        <v>2007</v>
      </c>
      <c r="J137" s="54"/>
      <c r="K137" s="54"/>
      <c r="L137" s="63"/>
      <c r="M137" s="31">
        <v>155</v>
      </c>
      <c r="N137" s="31" t="str">
        <f t="shared" si="22"/>
        <v>URBANO PLANO</v>
      </c>
      <c r="O137" s="31" t="str">
        <f t="shared" si="23"/>
        <v>TU</v>
      </c>
    </row>
    <row r="138" spans="1:15" x14ac:dyDescent="0.25">
      <c r="A138" s="53"/>
      <c r="B138" s="54"/>
      <c r="C138" s="54"/>
      <c r="D138" s="54"/>
      <c r="E138" s="54"/>
      <c r="F138" s="54"/>
      <c r="G138" s="4">
        <v>14</v>
      </c>
      <c r="H138" s="4" t="s">
        <v>195</v>
      </c>
      <c r="I138" s="4">
        <v>2007</v>
      </c>
      <c r="J138" s="54"/>
      <c r="K138" s="54"/>
      <c r="L138" s="63"/>
      <c r="M138" s="31">
        <v>155</v>
      </c>
      <c r="N138" s="31" t="str">
        <f t="shared" si="22"/>
        <v>URBANO PLANO</v>
      </c>
      <c r="O138" s="31" t="str">
        <f t="shared" si="23"/>
        <v>TU</v>
      </c>
    </row>
    <row r="139" spans="1:15" x14ac:dyDescent="0.25">
      <c r="A139" s="53"/>
      <c r="B139" s="54"/>
      <c r="C139" s="54"/>
      <c r="D139" s="54"/>
      <c r="E139" s="54"/>
      <c r="F139" s="54"/>
      <c r="G139" s="4">
        <v>15</v>
      </c>
      <c r="H139" s="4" t="s">
        <v>196</v>
      </c>
      <c r="I139" s="4">
        <v>2007</v>
      </c>
      <c r="J139" s="54"/>
      <c r="K139" s="54"/>
      <c r="L139" s="63"/>
      <c r="M139" s="31">
        <v>155</v>
      </c>
      <c r="N139" s="31" t="str">
        <f t="shared" si="22"/>
        <v>URBANO PLANO</v>
      </c>
      <c r="O139" s="31" t="str">
        <f t="shared" si="23"/>
        <v>TU</v>
      </c>
    </row>
    <row r="140" spans="1:15" x14ac:dyDescent="0.25">
      <c r="A140" s="53"/>
      <c r="B140" s="54"/>
      <c r="C140" s="54"/>
      <c r="D140" s="54"/>
      <c r="E140" s="54"/>
      <c r="F140" s="54"/>
      <c r="G140" s="4">
        <v>16</v>
      </c>
      <c r="H140" s="4" t="s">
        <v>197</v>
      </c>
      <c r="I140" s="4">
        <v>2007</v>
      </c>
      <c r="J140" s="54"/>
      <c r="K140" s="54"/>
      <c r="L140" s="63"/>
      <c r="M140" s="31">
        <v>155</v>
      </c>
      <c r="N140" s="31" t="str">
        <f t="shared" si="22"/>
        <v>URBANO PLANO</v>
      </c>
      <c r="O140" s="31" t="str">
        <f t="shared" si="23"/>
        <v>TU</v>
      </c>
    </row>
    <row r="141" spans="1:15" x14ac:dyDescent="0.25">
      <c r="A141" s="53"/>
      <c r="B141" s="54"/>
      <c r="C141" s="54"/>
      <c r="D141" s="54"/>
      <c r="E141" s="54"/>
      <c r="F141" s="54"/>
      <c r="G141" s="4">
        <v>17</v>
      </c>
      <c r="H141" s="4" t="s">
        <v>198</v>
      </c>
      <c r="I141" s="4">
        <v>2007</v>
      </c>
      <c r="J141" s="54"/>
      <c r="K141" s="54"/>
      <c r="L141" s="63"/>
      <c r="M141" s="31">
        <v>155</v>
      </c>
      <c r="N141" s="31" t="str">
        <f t="shared" si="22"/>
        <v>URBANO PLANO</v>
      </c>
      <c r="O141" s="31" t="str">
        <f t="shared" si="23"/>
        <v>TU</v>
      </c>
    </row>
    <row r="142" spans="1:15" x14ac:dyDescent="0.25">
      <c r="A142" s="53"/>
      <c r="B142" s="54"/>
      <c r="C142" s="54"/>
      <c r="D142" s="54"/>
      <c r="E142" s="54"/>
      <c r="F142" s="54"/>
      <c r="G142" s="4">
        <v>18</v>
      </c>
      <c r="H142" s="4" t="s">
        <v>199</v>
      </c>
      <c r="I142" s="4">
        <v>2007</v>
      </c>
      <c r="J142" s="54"/>
      <c r="K142" s="54"/>
      <c r="L142" s="63"/>
      <c r="M142" s="31">
        <v>155</v>
      </c>
      <c r="N142" s="31" t="str">
        <f t="shared" si="22"/>
        <v>URBANO PLANO</v>
      </c>
      <c r="O142" s="31" t="str">
        <f t="shared" si="23"/>
        <v>TU</v>
      </c>
    </row>
    <row r="143" spans="1:15" x14ac:dyDescent="0.25">
      <c r="A143" s="53"/>
      <c r="B143" s="54"/>
      <c r="C143" s="54"/>
      <c r="D143" s="54"/>
      <c r="E143" s="54"/>
      <c r="F143" s="54"/>
      <c r="G143" s="4">
        <v>19</v>
      </c>
      <c r="H143" s="4" t="s">
        <v>200</v>
      </c>
      <c r="I143" s="4">
        <v>2007</v>
      </c>
      <c r="J143" s="54"/>
      <c r="K143" s="54"/>
      <c r="L143" s="63"/>
      <c r="M143" s="31">
        <v>155</v>
      </c>
      <c r="N143" s="31" t="str">
        <f t="shared" si="22"/>
        <v>URBANO PLANO</v>
      </c>
      <c r="O143" s="31" t="str">
        <f t="shared" si="23"/>
        <v>TU</v>
      </c>
    </row>
    <row r="144" spans="1:15" x14ac:dyDescent="0.25">
      <c r="A144" s="53"/>
      <c r="B144" s="54"/>
      <c r="C144" s="54"/>
      <c r="D144" s="54"/>
      <c r="E144" s="54"/>
      <c r="F144" s="54"/>
      <c r="G144" s="4">
        <v>20</v>
      </c>
      <c r="H144" s="4" t="s">
        <v>201</v>
      </c>
      <c r="I144" s="4">
        <v>2007</v>
      </c>
      <c r="J144" s="54"/>
      <c r="K144" s="54"/>
      <c r="L144" s="63"/>
      <c r="M144" s="31">
        <v>155</v>
      </c>
      <c r="N144" s="31" t="str">
        <f t="shared" si="22"/>
        <v>URBANO PLANO</v>
      </c>
      <c r="O144" s="31" t="str">
        <f t="shared" si="23"/>
        <v>TU</v>
      </c>
    </row>
    <row r="145" spans="1:16" x14ac:dyDescent="0.25">
      <c r="A145" s="18">
        <v>52</v>
      </c>
      <c r="B145" s="4" t="s">
        <v>16</v>
      </c>
      <c r="C145" s="4" t="s">
        <v>17</v>
      </c>
      <c r="D145" s="4">
        <v>3102065462</v>
      </c>
      <c r="E145" s="4" t="s">
        <v>10</v>
      </c>
      <c r="F145" s="4" t="s">
        <v>292</v>
      </c>
      <c r="G145" s="4">
        <v>1</v>
      </c>
      <c r="H145" s="4" t="s">
        <v>202</v>
      </c>
      <c r="I145" s="4">
        <v>2007</v>
      </c>
      <c r="J145" s="4">
        <v>1</v>
      </c>
      <c r="K145" s="4">
        <v>8</v>
      </c>
      <c r="L145" s="20" t="s">
        <v>286</v>
      </c>
      <c r="M145" s="31">
        <v>151</v>
      </c>
      <c r="N145" s="31" t="str">
        <f t="shared" si="22"/>
        <v>URBANO PLANO</v>
      </c>
      <c r="O145" s="31" t="str">
        <f t="shared" si="23"/>
        <v>TU</v>
      </c>
    </row>
    <row r="146" spans="1:16" ht="36" customHeight="1" x14ac:dyDescent="0.25">
      <c r="A146" s="18">
        <v>53</v>
      </c>
      <c r="B146" s="4">
        <v>413</v>
      </c>
      <c r="C146" s="4" t="s">
        <v>203</v>
      </c>
      <c r="D146" s="4">
        <v>900470543</v>
      </c>
      <c r="E146" s="4" t="s">
        <v>5</v>
      </c>
      <c r="F146" s="4" t="s">
        <v>292</v>
      </c>
      <c r="G146" s="4">
        <v>1</v>
      </c>
      <c r="H146" s="4" t="s">
        <v>204</v>
      </c>
      <c r="I146" s="4">
        <v>2007</v>
      </c>
      <c r="J146" s="4">
        <v>1</v>
      </c>
      <c r="K146" s="4">
        <v>1</v>
      </c>
      <c r="L146" s="19">
        <v>1799</v>
      </c>
      <c r="M146" s="31">
        <v>210</v>
      </c>
      <c r="N146" s="31" t="str">
        <f t="shared" si="22"/>
        <v>INTERURBANO NO PLANO</v>
      </c>
      <c r="O146" s="31" t="str">
        <f t="shared" si="23"/>
        <v>TIP</v>
      </c>
    </row>
    <row r="147" spans="1:16" ht="24" x14ac:dyDescent="0.25">
      <c r="A147" s="18">
        <v>54</v>
      </c>
      <c r="B147" s="4">
        <v>510</v>
      </c>
      <c r="C147" s="4" t="s">
        <v>205</v>
      </c>
      <c r="D147" s="4">
        <v>3101166488</v>
      </c>
      <c r="E147" s="4" t="s">
        <v>10</v>
      </c>
      <c r="F147" s="4" t="s">
        <v>293</v>
      </c>
      <c r="G147" s="4">
        <v>1</v>
      </c>
      <c r="H147" s="4" t="s">
        <v>206</v>
      </c>
      <c r="I147" s="4">
        <v>2007</v>
      </c>
      <c r="J147" s="4">
        <v>1</v>
      </c>
      <c r="K147" s="4">
        <v>2</v>
      </c>
      <c r="L147" s="20" t="s">
        <v>286</v>
      </c>
      <c r="M147" s="31">
        <v>223</v>
      </c>
      <c r="N147" s="31" t="str">
        <f t="shared" ref="N147:N155" si="24">IF(M147&lt;=164,"URBANO PLANO",IF(AND(M147&gt;=165,M147&lt;=179),"URBANO NO PLANO",IF(AND(M147&gt;=180,M147&lt;=199),"INTERURBANO PLANO",IF(AND(M147&gt;=200,M147&lt;=224),"INTERURBANO NO PLANO",IF(M147&gt;=225,"INTERURBANO LARGO")))))</f>
        <v>INTERURBANO NO PLANO</v>
      </c>
      <c r="O147" s="31" t="str">
        <f t="shared" ref="O147:O155" si="25">IF(M147&lt;=164,"TU",IF(AND(M147&gt;=165,M147&lt;=179),"TUP",IF(AND(M147&gt;=180,M147&lt;=199),"TI",IF(AND(M147&gt;=200,M147&lt;=224),"TIP",IF(M147&gt;=225,"TIL")))))</f>
        <v>TIP</v>
      </c>
      <c r="P147" s="15"/>
    </row>
    <row r="148" spans="1:16" ht="30" customHeight="1" x14ac:dyDescent="0.25">
      <c r="A148" s="53">
        <v>55</v>
      </c>
      <c r="B148" s="54">
        <v>513</v>
      </c>
      <c r="C148" s="54" t="s">
        <v>207</v>
      </c>
      <c r="D148" s="54">
        <v>3101229880</v>
      </c>
      <c r="E148" s="54" t="s">
        <v>5</v>
      </c>
      <c r="F148" s="54" t="s">
        <v>293</v>
      </c>
      <c r="G148" s="4">
        <v>1</v>
      </c>
      <c r="H148" s="4" t="s">
        <v>208</v>
      </c>
      <c r="I148" s="4">
        <v>2007</v>
      </c>
      <c r="J148" s="54">
        <v>2</v>
      </c>
      <c r="K148" s="54">
        <v>5</v>
      </c>
      <c r="L148" s="63">
        <v>3936</v>
      </c>
      <c r="M148" s="31">
        <v>225</v>
      </c>
      <c r="N148" s="31" t="str">
        <f t="shared" si="24"/>
        <v>INTERURBANO LARGO</v>
      </c>
      <c r="O148" s="31" t="str">
        <f t="shared" si="25"/>
        <v>TIL</v>
      </c>
    </row>
    <row r="149" spans="1:16" x14ac:dyDescent="0.25">
      <c r="A149" s="53"/>
      <c r="B149" s="54"/>
      <c r="C149" s="54"/>
      <c r="D149" s="54"/>
      <c r="E149" s="54"/>
      <c r="F149" s="54"/>
      <c r="G149" s="4">
        <v>2</v>
      </c>
      <c r="H149" s="4" t="s">
        <v>209</v>
      </c>
      <c r="I149" s="4">
        <v>2007</v>
      </c>
      <c r="J149" s="54"/>
      <c r="K149" s="54"/>
      <c r="L149" s="63"/>
      <c r="M149" s="31">
        <v>255</v>
      </c>
      <c r="N149" s="31" t="str">
        <f t="shared" si="24"/>
        <v>INTERURBANO LARGO</v>
      </c>
      <c r="O149" s="31" t="str">
        <f t="shared" si="25"/>
        <v>TIL</v>
      </c>
    </row>
    <row r="150" spans="1:16" ht="24" x14ac:dyDescent="0.25">
      <c r="A150" s="18">
        <v>56</v>
      </c>
      <c r="B150" s="4">
        <v>516</v>
      </c>
      <c r="C150" s="4" t="s">
        <v>210</v>
      </c>
      <c r="D150" s="4">
        <v>3101053497</v>
      </c>
      <c r="E150" s="4" t="s">
        <v>5</v>
      </c>
      <c r="F150" s="4" t="s">
        <v>293</v>
      </c>
      <c r="G150" s="4">
        <v>1</v>
      </c>
      <c r="H150" s="4" t="s">
        <v>211</v>
      </c>
      <c r="I150" s="4">
        <v>2007</v>
      </c>
      <c r="J150" s="4">
        <v>1</v>
      </c>
      <c r="K150" s="4">
        <v>11</v>
      </c>
      <c r="L150" s="19">
        <v>65987</v>
      </c>
      <c r="M150" s="31">
        <v>155</v>
      </c>
      <c r="N150" s="31" t="str">
        <f t="shared" si="24"/>
        <v>URBANO PLANO</v>
      </c>
      <c r="O150" s="31" t="str">
        <f t="shared" si="25"/>
        <v>TU</v>
      </c>
    </row>
    <row r="151" spans="1:16" x14ac:dyDescent="0.25">
      <c r="A151" s="18">
        <v>57</v>
      </c>
      <c r="B151" s="4">
        <v>532</v>
      </c>
      <c r="C151" s="4" t="s">
        <v>212</v>
      </c>
      <c r="D151" s="4">
        <v>3102009074</v>
      </c>
      <c r="E151" s="4" t="s">
        <v>10</v>
      </c>
      <c r="F151" s="4" t="s">
        <v>293</v>
      </c>
      <c r="G151" s="4">
        <v>1</v>
      </c>
      <c r="H151" s="4" t="s">
        <v>213</v>
      </c>
      <c r="I151" s="4">
        <v>2007</v>
      </c>
      <c r="J151" s="4">
        <v>1</v>
      </c>
      <c r="K151" s="4">
        <v>2</v>
      </c>
      <c r="L151" s="20" t="s">
        <v>286</v>
      </c>
      <c r="M151" s="31">
        <v>255</v>
      </c>
      <c r="N151" s="31" t="str">
        <f t="shared" si="24"/>
        <v>INTERURBANO LARGO</v>
      </c>
      <c r="O151" s="31" t="str">
        <f t="shared" si="25"/>
        <v>TIL</v>
      </c>
    </row>
    <row r="152" spans="1:16" ht="38.25" customHeight="1" x14ac:dyDescent="0.25">
      <c r="A152" s="18">
        <v>58</v>
      </c>
      <c r="B152" s="4">
        <v>533</v>
      </c>
      <c r="C152" s="4" t="s">
        <v>18</v>
      </c>
      <c r="D152" s="4">
        <v>3101210786</v>
      </c>
      <c r="E152" s="4" t="s">
        <v>5</v>
      </c>
      <c r="F152" s="4" t="s">
        <v>293</v>
      </c>
      <c r="G152" s="4">
        <v>1</v>
      </c>
      <c r="H152" s="4" t="s">
        <v>214</v>
      </c>
      <c r="I152" s="4">
        <v>2007</v>
      </c>
      <c r="J152" s="4">
        <v>1</v>
      </c>
      <c r="K152" s="4">
        <v>6</v>
      </c>
      <c r="L152" s="19">
        <v>6666</v>
      </c>
      <c r="M152" s="31">
        <v>155</v>
      </c>
      <c r="N152" s="31" t="str">
        <f t="shared" si="24"/>
        <v>URBANO PLANO</v>
      </c>
      <c r="O152" s="31" t="str">
        <f t="shared" si="25"/>
        <v>TU</v>
      </c>
    </row>
    <row r="153" spans="1:16" x14ac:dyDescent="0.25">
      <c r="A153" s="18">
        <v>59</v>
      </c>
      <c r="B153" s="4">
        <v>537</v>
      </c>
      <c r="C153" s="4" t="s">
        <v>215</v>
      </c>
      <c r="D153" s="4">
        <v>3101210789</v>
      </c>
      <c r="E153" s="4" t="s">
        <v>10</v>
      </c>
      <c r="F153" s="4" t="s">
        <v>293</v>
      </c>
      <c r="G153" s="4">
        <v>1</v>
      </c>
      <c r="H153" s="4" t="s">
        <v>216</v>
      </c>
      <c r="I153" s="4">
        <v>2007</v>
      </c>
      <c r="J153" s="4">
        <v>1</v>
      </c>
      <c r="K153" s="4">
        <v>3</v>
      </c>
      <c r="L153" s="19">
        <v>9120</v>
      </c>
      <c r="M153" s="31">
        <v>155</v>
      </c>
      <c r="N153" s="31" t="str">
        <f t="shared" si="24"/>
        <v>URBANO PLANO</v>
      </c>
      <c r="O153" s="31" t="str">
        <f t="shared" si="25"/>
        <v>TU</v>
      </c>
    </row>
    <row r="154" spans="1:16" x14ac:dyDescent="0.25">
      <c r="A154" s="53">
        <v>60</v>
      </c>
      <c r="B154" s="54">
        <v>545</v>
      </c>
      <c r="C154" s="54" t="s">
        <v>19</v>
      </c>
      <c r="D154" s="54">
        <v>3101053497</v>
      </c>
      <c r="E154" s="54" t="s">
        <v>10</v>
      </c>
      <c r="F154" s="54" t="s">
        <v>293</v>
      </c>
      <c r="G154" s="4">
        <v>1</v>
      </c>
      <c r="H154" s="4" t="s">
        <v>217</v>
      </c>
      <c r="I154" s="4">
        <v>2007</v>
      </c>
      <c r="J154" s="54">
        <v>2</v>
      </c>
      <c r="K154" s="54">
        <v>3</v>
      </c>
      <c r="L154" s="63" t="s">
        <v>286</v>
      </c>
      <c r="M154" s="31">
        <v>155</v>
      </c>
      <c r="N154" s="31" t="str">
        <f t="shared" si="24"/>
        <v>URBANO PLANO</v>
      </c>
      <c r="O154" s="31" t="str">
        <f t="shared" si="25"/>
        <v>TU</v>
      </c>
    </row>
    <row r="155" spans="1:16" ht="28.5" customHeight="1" x14ac:dyDescent="0.25">
      <c r="A155" s="53"/>
      <c r="B155" s="54"/>
      <c r="C155" s="54"/>
      <c r="D155" s="54"/>
      <c r="E155" s="54"/>
      <c r="F155" s="54"/>
      <c r="G155" s="4">
        <v>2</v>
      </c>
      <c r="H155" s="4" t="s">
        <v>218</v>
      </c>
      <c r="I155" s="4">
        <v>2007</v>
      </c>
      <c r="J155" s="54"/>
      <c r="K155" s="54"/>
      <c r="L155" s="63"/>
      <c r="M155" s="31">
        <v>190</v>
      </c>
      <c r="N155" s="31" t="str">
        <f t="shared" si="24"/>
        <v>INTERURBANO PLANO</v>
      </c>
      <c r="O155" s="31" t="str">
        <f t="shared" si="25"/>
        <v>TI</v>
      </c>
    </row>
    <row r="156" spans="1:16" ht="43.15" customHeight="1" x14ac:dyDescent="0.25">
      <c r="A156" s="53">
        <v>61</v>
      </c>
      <c r="B156" s="46">
        <v>548</v>
      </c>
      <c r="C156" s="46" t="s">
        <v>20</v>
      </c>
      <c r="D156" s="46">
        <v>3101142596</v>
      </c>
      <c r="E156" s="46" t="s">
        <v>5</v>
      </c>
      <c r="F156" s="46" t="s">
        <v>293</v>
      </c>
      <c r="G156" s="4">
        <v>2</v>
      </c>
      <c r="H156" s="4" t="s">
        <v>219</v>
      </c>
      <c r="I156" s="4">
        <v>2007</v>
      </c>
      <c r="J156" s="46">
        <v>4</v>
      </c>
      <c r="K156" s="46">
        <v>14</v>
      </c>
      <c r="L156" s="48">
        <v>48977</v>
      </c>
      <c r="M156" s="31">
        <v>155</v>
      </c>
      <c r="N156" s="31" t="str">
        <f t="shared" ref="N156:N159" si="26">IF(M156&lt;=164,"URBANO PLANO",IF(AND(M156&gt;=165,M156&lt;=179),"URBANO NO PLANO",IF(AND(M156&gt;=180,M156&lt;=199),"INTERURBANO PLANO",IF(AND(M156&gt;=200,M156&lt;=224),"INTERURBANO NO PLANO",IF(M156&gt;=225,"INTERURBANO LARGO")))))</f>
        <v>URBANO PLANO</v>
      </c>
      <c r="O156" s="31" t="str">
        <f t="shared" ref="O156:O161" si="27">IF(M156&lt;=164,"TU",IF(AND(M156&gt;=165,M156&lt;=179),"TUP",IF(AND(M156&gt;=180,M156&lt;=199),"TI",IF(AND(M156&gt;=200,M156&lt;=224),"TIP",IF(M156&gt;=225,"TIL")))))</f>
        <v>TU</v>
      </c>
    </row>
    <row r="157" spans="1:16" x14ac:dyDescent="0.25">
      <c r="A157" s="53"/>
      <c r="B157" s="50"/>
      <c r="C157" s="50"/>
      <c r="D157" s="50"/>
      <c r="E157" s="50"/>
      <c r="F157" s="50"/>
      <c r="G157" s="4">
        <v>3</v>
      </c>
      <c r="H157" s="4" t="s">
        <v>220</v>
      </c>
      <c r="I157" s="4">
        <v>2007</v>
      </c>
      <c r="J157" s="50"/>
      <c r="K157" s="50"/>
      <c r="L157" s="64"/>
      <c r="M157" s="31">
        <v>310</v>
      </c>
      <c r="N157" s="31" t="str">
        <f t="shared" si="26"/>
        <v>INTERURBANO LARGO</v>
      </c>
      <c r="O157" s="31" t="str">
        <f t="shared" si="27"/>
        <v>TIL</v>
      </c>
    </row>
    <row r="158" spans="1:16" x14ac:dyDescent="0.25">
      <c r="A158" s="53"/>
      <c r="B158" s="47"/>
      <c r="C158" s="47"/>
      <c r="D158" s="47"/>
      <c r="E158" s="47"/>
      <c r="F158" s="47"/>
      <c r="G158" s="4">
        <v>4</v>
      </c>
      <c r="H158" s="4" t="s">
        <v>221</v>
      </c>
      <c r="I158" s="4">
        <v>2007</v>
      </c>
      <c r="J158" s="47"/>
      <c r="K158" s="47"/>
      <c r="L158" s="49"/>
      <c r="M158" s="31">
        <v>310</v>
      </c>
      <c r="N158" s="31" t="str">
        <f t="shared" si="26"/>
        <v>INTERURBANO LARGO</v>
      </c>
      <c r="O158" s="31" t="str">
        <f t="shared" si="27"/>
        <v>TIL</v>
      </c>
    </row>
    <row r="159" spans="1:16" x14ac:dyDescent="0.25">
      <c r="A159" s="18">
        <v>62</v>
      </c>
      <c r="B159" s="4">
        <v>549</v>
      </c>
      <c r="C159" s="4" t="s">
        <v>222</v>
      </c>
      <c r="D159" s="4">
        <v>3101374165</v>
      </c>
      <c r="E159" s="4" t="s">
        <v>10</v>
      </c>
      <c r="F159" s="4" t="s">
        <v>293</v>
      </c>
      <c r="G159" s="4">
        <v>1</v>
      </c>
      <c r="H159" s="4" t="s">
        <v>223</v>
      </c>
      <c r="I159" s="4">
        <v>2007</v>
      </c>
      <c r="J159" s="4">
        <v>1</v>
      </c>
      <c r="K159" s="4">
        <v>2</v>
      </c>
      <c r="L159" s="20" t="s">
        <v>286</v>
      </c>
      <c r="M159" s="31">
        <v>225</v>
      </c>
      <c r="N159" s="31" t="str">
        <f t="shared" si="26"/>
        <v>INTERURBANO LARGO</v>
      </c>
      <c r="O159" s="31" t="str">
        <f t="shared" si="27"/>
        <v>TIL</v>
      </c>
    </row>
    <row r="160" spans="1:16" ht="30" customHeight="1" x14ac:dyDescent="0.25">
      <c r="A160" s="53">
        <v>63</v>
      </c>
      <c r="B160" s="54">
        <v>571</v>
      </c>
      <c r="C160" s="54" t="s">
        <v>21</v>
      </c>
      <c r="D160" s="54">
        <v>3101238024</v>
      </c>
      <c r="E160" s="54" t="s">
        <v>5</v>
      </c>
      <c r="F160" s="54" t="s">
        <v>293</v>
      </c>
      <c r="G160" s="4">
        <v>1</v>
      </c>
      <c r="H160" s="4" t="s">
        <v>224</v>
      </c>
      <c r="I160" s="4">
        <v>2007</v>
      </c>
      <c r="J160" s="54">
        <v>2</v>
      </c>
      <c r="K160" s="54">
        <v>5</v>
      </c>
      <c r="L160" s="63">
        <v>11479</v>
      </c>
      <c r="M160" s="31">
        <v>151</v>
      </c>
      <c r="N160" s="31" t="str">
        <f>IF(M160&lt;=164,"URBANO PLANO",IF(AND(M160&gt;=165,M160&lt;=179),"URBANO NO PLANO",IF(AND(M160&gt;=180,M160&lt;=199),"INTERURBANO PLANO",IF(AND(M160&gt;=200,M160&lt;=224),"INTERURBANO NO PLANO",IF(M160&gt;=225,"INTERURBANO LARGO")))))</f>
        <v>URBANO PLANO</v>
      </c>
      <c r="O160" s="31" t="str">
        <f t="shared" si="27"/>
        <v>TU</v>
      </c>
    </row>
    <row r="161" spans="1:15" x14ac:dyDescent="0.25">
      <c r="A161" s="53"/>
      <c r="B161" s="54"/>
      <c r="C161" s="54"/>
      <c r="D161" s="54"/>
      <c r="E161" s="54"/>
      <c r="F161" s="54"/>
      <c r="G161" s="4">
        <v>2</v>
      </c>
      <c r="H161" s="4" t="s">
        <v>225</v>
      </c>
      <c r="I161" s="4">
        <v>2007</v>
      </c>
      <c r="J161" s="54"/>
      <c r="K161" s="54"/>
      <c r="L161" s="63"/>
      <c r="M161" s="31">
        <v>190</v>
      </c>
      <c r="N161" s="31" t="str">
        <f t="shared" ref="N161" si="28">IF(M161&lt;=164,"URBANO PLANO",IF(AND(M161&gt;=165,M161&lt;=179),"URBANO NO PLANO",IF(AND(M161&gt;=180,M161&lt;=199),"INTERURBANO PLANO",IF(AND(M161&gt;=200,M161&lt;=224),"INTERURBANO NO PLANO",IF(M161&gt;=225,"INTERURBANO LARGO")))))</f>
        <v>INTERURBANO PLANO</v>
      </c>
      <c r="O161" s="31" t="str">
        <f t="shared" si="27"/>
        <v>TI</v>
      </c>
    </row>
    <row r="162" spans="1:15" ht="60" customHeight="1" x14ac:dyDescent="0.25">
      <c r="A162" s="53">
        <v>64</v>
      </c>
      <c r="B162" s="54">
        <v>606</v>
      </c>
      <c r="C162" s="54" t="s">
        <v>226</v>
      </c>
      <c r="D162" s="54">
        <v>3102010686</v>
      </c>
      <c r="E162" s="54" t="s">
        <v>5</v>
      </c>
      <c r="F162" s="54" t="s">
        <v>294</v>
      </c>
      <c r="G162" s="4">
        <v>1</v>
      </c>
      <c r="H162" s="4" t="s">
        <v>227</v>
      </c>
      <c r="I162" s="4">
        <v>2007</v>
      </c>
      <c r="J162" s="54">
        <v>2</v>
      </c>
      <c r="K162" s="54">
        <v>13</v>
      </c>
      <c r="L162" s="63">
        <v>125442</v>
      </c>
      <c r="M162" s="31">
        <v>340</v>
      </c>
      <c r="N162" s="31" t="str">
        <f t="shared" ref="N162:N204" si="29">IF(M162&lt;=164,"URBANO PLANO",IF(AND(M162&gt;=165,M162&lt;=179),"URBANO NO PLANO",IF(AND(M162&gt;=180,M162&lt;=199),"INTERURBANO PLANO",IF(AND(M162&gt;=200,M162&lt;=224),"INTERURBANO NO PLANO",IF(M162&gt;=225,"INTERURBANO LARGO")))))</f>
        <v>INTERURBANO LARGO</v>
      </c>
      <c r="O162" s="31" t="str">
        <f t="shared" ref="O162:O204" si="30">IF(M162&lt;=164,"TU",IF(AND(M162&gt;=165,M162&lt;=179),"TUP",IF(AND(M162&gt;=180,M162&lt;=199),"TI",IF(AND(M162&gt;=200,M162&lt;=224),"TIP",IF(M162&gt;=225,"TIL")))))</f>
        <v>TIL</v>
      </c>
    </row>
    <row r="163" spans="1:15" ht="25.5" customHeight="1" x14ac:dyDescent="0.25">
      <c r="A163" s="53"/>
      <c r="B163" s="54"/>
      <c r="C163" s="54"/>
      <c r="D163" s="54"/>
      <c r="E163" s="54"/>
      <c r="F163" s="54"/>
      <c r="G163" s="4">
        <v>2</v>
      </c>
      <c r="H163" s="4" t="s">
        <v>228</v>
      </c>
      <c r="I163" s="4">
        <v>2007</v>
      </c>
      <c r="J163" s="54"/>
      <c r="K163" s="54"/>
      <c r="L163" s="63"/>
      <c r="M163" s="31">
        <v>340</v>
      </c>
      <c r="N163" s="31" t="str">
        <f t="shared" si="29"/>
        <v>INTERURBANO LARGO</v>
      </c>
      <c r="O163" s="31" t="str">
        <f t="shared" si="30"/>
        <v>TIL</v>
      </c>
    </row>
    <row r="164" spans="1:15" x14ac:dyDescent="0.25">
      <c r="A164" s="43">
        <v>65</v>
      </c>
      <c r="B164" s="46">
        <v>617</v>
      </c>
      <c r="C164" s="46" t="s">
        <v>229</v>
      </c>
      <c r="D164" s="46">
        <v>3101211650</v>
      </c>
      <c r="E164" s="46" t="s">
        <v>5</v>
      </c>
      <c r="F164" s="46" t="s">
        <v>294</v>
      </c>
      <c r="G164" s="38">
        <v>1</v>
      </c>
      <c r="H164" s="4" t="s">
        <v>230</v>
      </c>
      <c r="I164" s="4">
        <v>2007</v>
      </c>
      <c r="J164" s="46">
        <v>5</v>
      </c>
      <c r="K164" s="46">
        <v>10</v>
      </c>
      <c r="L164" s="48">
        <v>96148</v>
      </c>
      <c r="M164" s="31">
        <v>110</v>
      </c>
      <c r="N164" s="31" t="str">
        <f t="shared" si="29"/>
        <v>URBANO PLANO</v>
      </c>
      <c r="O164" s="31" t="str">
        <f t="shared" si="30"/>
        <v>TU</v>
      </c>
    </row>
    <row r="165" spans="1:15" x14ac:dyDescent="0.25">
      <c r="A165" s="44"/>
      <c r="B165" s="50"/>
      <c r="C165" s="50"/>
      <c r="D165" s="50"/>
      <c r="E165" s="50"/>
      <c r="F165" s="50"/>
      <c r="G165" s="38">
        <v>2</v>
      </c>
      <c r="H165" s="4" t="s">
        <v>231</v>
      </c>
      <c r="I165" s="4">
        <v>2007</v>
      </c>
      <c r="J165" s="50"/>
      <c r="K165" s="50"/>
      <c r="L165" s="64"/>
      <c r="M165" s="31">
        <v>110</v>
      </c>
      <c r="N165" s="31" t="str">
        <f t="shared" si="29"/>
        <v>URBANO PLANO</v>
      </c>
      <c r="O165" s="31" t="str">
        <f t="shared" si="30"/>
        <v>TU</v>
      </c>
    </row>
    <row r="166" spans="1:15" x14ac:dyDescent="0.25">
      <c r="A166" s="45"/>
      <c r="B166" s="47"/>
      <c r="C166" s="47"/>
      <c r="D166" s="47"/>
      <c r="E166" s="47"/>
      <c r="F166" s="47"/>
      <c r="G166" s="38">
        <v>3</v>
      </c>
      <c r="H166" s="4" t="s">
        <v>232</v>
      </c>
      <c r="I166" s="4">
        <v>2007</v>
      </c>
      <c r="J166" s="47"/>
      <c r="K166" s="47"/>
      <c r="L166" s="49"/>
      <c r="M166" s="31">
        <v>110</v>
      </c>
      <c r="N166" s="31" t="str">
        <f t="shared" si="29"/>
        <v>URBANO PLANO</v>
      </c>
      <c r="O166" s="31" t="str">
        <f t="shared" si="30"/>
        <v>TU</v>
      </c>
    </row>
    <row r="167" spans="1:15" ht="45" customHeight="1" x14ac:dyDescent="0.25">
      <c r="A167" s="53">
        <v>66</v>
      </c>
      <c r="B167" s="54">
        <v>620</v>
      </c>
      <c r="C167" s="54" t="s">
        <v>233</v>
      </c>
      <c r="D167" s="54">
        <v>3101072757</v>
      </c>
      <c r="E167" s="54" t="s">
        <v>5</v>
      </c>
      <c r="F167" s="54" t="s">
        <v>294</v>
      </c>
      <c r="G167" s="4">
        <v>1</v>
      </c>
      <c r="H167" s="9" t="s">
        <v>234</v>
      </c>
      <c r="I167" s="9">
        <v>2007</v>
      </c>
      <c r="J167" s="54">
        <v>6</v>
      </c>
      <c r="K167" s="54">
        <v>19</v>
      </c>
      <c r="L167" s="63">
        <v>89390</v>
      </c>
      <c r="M167" s="31">
        <v>155</v>
      </c>
      <c r="N167" s="31" t="str">
        <f t="shared" si="29"/>
        <v>URBANO PLANO</v>
      </c>
      <c r="O167" s="31" t="str">
        <f t="shared" si="30"/>
        <v>TU</v>
      </c>
    </row>
    <row r="168" spans="1:15" x14ac:dyDescent="0.25">
      <c r="A168" s="53"/>
      <c r="B168" s="54"/>
      <c r="C168" s="54"/>
      <c r="D168" s="54"/>
      <c r="E168" s="54"/>
      <c r="F168" s="54"/>
      <c r="G168" s="4">
        <v>2</v>
      </c>
      <c r="H168" s="9" t="s">
        <v>235</v>
      </c>
      <c r="I168" s="9">
        <v>2007</v>
      </c>
      <c r="J168" s="54"/>
      <c r="K168" s="54"/>
      <c r="L168" s="63"/>
      <c r="M168" s="31">
        <v>155</v>
      </c>
      <c r="N168" s="31" t="str">
        <f t="shared" si="29"/>
        <v>URBANO PLANO</v>
      </c>
      <c r="O168" s="31" t="str">
        <f t="shared" si="30"/>
        <v>TU</v>
      </c>
    </row>
    <row r="169" spans="1:15" x14ac:dyDescent="0.25">
      <c r="A169" s="53"/>
      <c r="B169" s="54"/>
      <c r="C169" s="54"/>
      <c r="D169" s="54"/>
      <c r="E169" s="54"/>
      <c r="F169" s="54"/>
      <c r="G169" s="4">
        <v>3</v>
      </c>
      <c r="H169" s="9" t="s">
        <v>236</v>
      </c>
      <c r="I169" s="9">
        <v>2007</v>
      </c>
      <c r="J169" s="54"/>
      <c r="K169" s="54"/>
      <c r="L169" s="63"/>
      <c r="M169" s="31">
        <v>155</v>
      </c>
      <c r="N169" s="31" t="str">
        <f t="shared" si="29"/>
        <v>URBANO PLANO</v>
      </c>
      <c r="O169" s="31" t="str">
        <f t="shared" si="30"/>
        <v>TU</v>
      </c>
    </row>
    <row r="170" spans="1:15" x14ac:dyDescent="0.25">
      <c r="A170" s="53"/>
      <c r="B170" s="54"/>
      <c r="C170" s="54"/>
      <c r="D170" s="54"/>
      <c r="E170" s="54"/>
      <c r="F170" s="54"/>
      <c r="G170" s="4">
        <v>4</v>
      </c>
      <c r="H170" s="9" t="s">
        <v>237</v>
      </c>
      <c r="I170" s="9">
        <v>2007</v>
      </c>
      <c r="J170" s="54"/>
      <c r="K170" s="54"/>
      <c r="L170" s="63"/>
      <c r="M170" s="31">
        <v>155</v>
      </c>
      <c r="N170" s="31" t="str">
        <f t="shared" si="29"/>
        <v>URBANO PLANO</v>
      </c>
      <c r="O170" s="31" t="str">
        <f t="shared" si="30"/>
        <v>TU</v>
      </c>
    </row>
    <row r="171" spans="1:15" x14ac:dyDescent="0.25">
      <c r="A171" s="53"/>
      <c r="B171" s="54"/>
      <c r="C171" s="54"/>
      <c r="D171" s="54"/>
      <c r="E171" s="54"/>
      <c r="F171" s="54"/>
      <c r="G171" s="4">
        <v>5</v>
      </c>
      <c r="H171" s="9" t="s">
        <v>238</v>
      </c>
      <c r="I171" s="9">
        <v>2007</v>
      </c>
      <c r="J171" s="54"/>
      <c r="K171" s="54"/>
      <c r="L171" s="63"/>
      <c r="M171" s="31">
        <v>155</v>
      </c>
      <c r="N171" s="31" t="str">
        <f t="shared" si="29"/>
        <v>URBANO PLANO</v>
      </c>
      <c r="O171" s="31" t="str">
        <f t="shared" si="30"/>
        <v>TU</v>
      </c>
    </row>
    <row r="172" spans="1:15" x14ac:dyDescent="0.25">
      <c r="A172" s="53"/>
      <c r="B172" s="54"/>
      <c r="C172" s="54"/>
      <c r="D172" s="54"/>
      <c r="E172" s="54"/>
      <c r="F172" s="54"/>
      <c r="G172" s="4">
        <v>6</v>
      </c>
      <c r="H172" s="9" t="s">
        <v>239</v>
      </c>
      <c r="I172" s="9">
        <v>2007</v>
      </c>
      <c r="J172" s="54"/>
      <c r="K172" s="54"/>
      <c r="L172" s="63"/>
      <c r="M172" s="31">
        <v>155</v>
      </c>
      <c r="N172" s="31" t="str">
        <f t="shared" si="29"/>
        <v>URBANO PLANO</v>
      </c>
      <c r="O172" s="31" t="str">
        <f t="shared" si="30"/>
        <v>TU</v>
      </c>
    </row>
    <row r="173" spans="1:15" ht="45.75" customHeight="1" x14ac:dyDescent="0.25">
      <c r="A173" s="18">
        <v>67</v>
      </c>
      <c r="B173" s="4">
        <v>625</v>
      </c>
      <c r="C173" s="4" t="s">
        <v>240</v>
      </c>
      <c r="D173" s="4">
        <v>3101154996</v>
      </c>
      <c r="E173" s="4" t="s">
        <v>5</v>
      </c>
      <c r="F173" s="4" t="s">
        <v>294</v>
      </c>
      <c r="G173" s="4">
        <v>1</v>
      </c>
      <c r="H173" s="4" t="s">
        <v>241</v>
      </c>
      <c r="I173" s="4">
        <v>2007</v>
      </c>
      <c r="J173" s="4">
        <v>1</v>
      </c>
      <c r="K173" s="4">
        <v>5</v>
      </c>
      <c r="L173" s="19">
        <v>6247</v>
      </c>
      <c r="M173" s="31">
        <v>225</v>
      </c>
      <c r="N173" s="31" t="str">
        <f t="shared" si="29"/>
        <v>INTERURBANO LARGO</v>
      </c>
      <c r="O173" s="31" t="str">
        <f t="shared" si="30"/>
        <v>TIL</v>
      </c>
    </row>
    <row r="174" spans="1:15" ht="24" x14ac:dyDescent="0.25">
      <c r="A174" s="18">
        <v>68</v>
      </c>
      <c r="B174" s="4">
        <v>641</v>
      </c>
      <c r="C174" s="4" t="s">
        <v>22</v>
      </c>
      <c r="D174" s="4">
        <v>3101128014</v>
      </c>
      <c r="E174" s="4" t="s">
        <v>5</v>
      </c>
      <c r="F174" s="4" t="s">
        <v>294</v>
      </c>
      <c r="G174" s="4">
        <v>1</v>
      </c>
      <c r="H174" s="4" t="s">
        <v>242</v>
      </c>
      <c r="I174" s="4">
        <v>2007</v>
      </c>
      <c r="J174" s="4">
        <v>1</v>
      </c>
      <c r="K174" s="4">
        <v>6</v>
      </c>
      <c r="L174" s="20" t="s">
        <v>286</v>
      </c>
      <c r="M174" s="31">
        <v>155</v>
      </c>
      <c r="N174" s="31" t="str">
        <f t="shared" si="29"/>
        <v>URBANO PLANO</v>
      </c>
      <c r="O174" s="31" t="str">
        <f t="shared" si="30"/>
        <v>TU</v>
      </c>
    </row>
    <row r="175" spans="1:15" x14ac:dyDescent="0.25">
      <c r="A175" s="18">
        <v>69</v>
      </c>
      <c r="B175" s="4">
        <v>647</v>
      </c>
      <c r="C175" s="4" t="s">
        <v>243</v>
      </c>
      <c r="D175" s="4">
        <v>3101177359</v>
      </c>
      <c r="E175" s="4" t="s">
        <v>5</v>
      </c>
      <c r="F175" s="4" t="s">
        <v>294</v>
      </c>
      <c r="G175" s="4">
        <v>1</v>
      </c>
      <c r="H175" s="4" t="s">
        <v>244</v>
      </c>
      <c r="I175" s="4">
        <v>2007</v>
      </c>
      <c r="J175" s="4">
        <v>1</v>
      </c>
      <c r="K175" s="4">
        <v>5</v>
      </c>
      <c r="L175" s="20" t="s">
        <v>286</v>
      </c>
      <c r="M175" s="31">
        <v>155</v>
      </c>
      <c r="N175" s="31" t="str">
        <f t="shared" si="29"/>
        <v>URBANO PLANO</v>
      </c>
      <c r="O175" s="31" t="str">
        <f t="shared" si="30"/>
        <v>TU</v>
      </c>
    </row>
    <row r="176" spans="1:15" x14ac:dyDescent="0.25">
      <c r="A176" s="53">
        <v>70</v>
      </c>
      <c r="B176" s="54">
        <v>654</v>
      </c>
      <c r="C176" s="54" t="s">
        <v>245</v>
      </c>
      <c r="D176" s="54">
        <v>3101031728</v>
      </c>
      <c r="E176" s="54" t="s">
        <v>5</v>
      </c>
      <c r="F176" s="54" t="s">
        <v>294</v>
      </c>
      <c r="G176" s="4">
        <v>1</v>
      </c>
      <c r="H176" s="4" t="s">
        <v>246</v>
      </c>
      <c r="I176" s="4">
        <v>2007</v>
      </c>
      <c r="J176" s="54">
        <v>2</v>
      </c>
      <c r="K176" s="54">
        <v>13</v>
      </c>
      <c r="L176" s="63">
        <v>79027</v>
      </c>
      <c r="M176" s="31">
        <v>205</v>
      </c>
      <c r="N176" s="31" t="str">
        <f t="shared" si="29"/>
        <v>INTERURBANO NO PLANO</v>
      </c>
      <c r="O176" s="31" t="str">
        <f t="shared" si="30"/>
        <v>TIP</v>
      </c>
    </row>
    <row r="177" spans="1:15" x14ac:dyDescent="0.25">
      <c r="A177" s="53"/>
      <c r="B177" s="54"/>
      <c r="C177" s="54"/>
      <c r="D177" s="54"/>
      <c r="E177" s="54"/>
      <c r="F177" s="54"/>
      <c r="G177" s="4">
        <v>2</v>
      </c>
      <c r="H177" s="4" t="s">
        <v>247</v>
      </c>
      <c r="I177" s="4">
        <v>2007</v>
      </c>
      <c r="J177" s="54"/>
      <c r="K177" s="54"/>
      <c r="L177" s="63"/>
      <c r="M177" s="31">
        <v>205</v>
      </c>
      <c r="N177" s="31" t="str">
        <f t="shared" si="29"/>
        <v>INTERURBANO NO PLANO</v>
      </c>
      <c r="O177" s="31" t="str">
        <f t="shared" si="30"/>
        <v>TIP</v>
      </c>
    </row>
    <row r="178" spans="1:15" ht="24" x14ac:dyDescent="0.25">
      <c r="A178" s="18">
        <v>71</v>
      </c>
      <c r="B178" s="4">
        <v>666</v>
      </c>
      <c r="C178" s="4" t="s">
        <v>248</v>
      </c>
      <c r="D178" s="4">
        <v>3101589792</v>
      </c>
      <c r="E178" s="4" t="s">
        <v>5</v>
      </c>
      <c r="F178" s="4" t="s">
        <v>294</v>
      </c>
      <c r="G178" s="4">
        <v>1</v>
      </c>
      <c r="H178" s="4" t="s">
        <v>249</v>
      </c>
      <c r="I178" s="4">
        <v>2007</v>
      </c>
      <c r="J178" s="4">
        <v>1</v>
      </c>
      <c r="K178" s="4">
        <v>3</v>
      </c>
      <c r="L178" s="20" t="s">
        <v>286</v>
      </c>
      <c r="M178" s="31">
        <v>224</v>
      </c>
      <c r="N178" s="31" t="str">
        <f t="shared" si="29"/>
        <v>INTERURBANO NO PLANO</v>
      </c>
      <c r="O178" s="31" t="str">
        <f t="shared" si="30"/>
        <v>TIP</v>
      </c>
    </row>
    <row r="179" spans="1:15" ht="30" customHeight="1" x14ac:dyDescent="0.25">
      <c r="A179" s="18">
        <v>72</v>
      </c>
      <c r="B179" s="4">
        <v>683</v>
      </c>
      <c r="C179" s="4" t="s">
        <v>250</v>
      </c>
      <c r="D179" s="4">
        <v>3101502742</v>
      </c>
      <c r="E179" s="4" t="s">
        <v>5</v>
      </c>
      <c r="F179" s="4" t="s">
        <v>294</v>
      </c>
      <c r="G179" s="4">
        <v>1</v>
      </c>
      <c r="H179" s="4" t="s">
        <v>251</v>
      </c>
      <c r="I179" s="4">
        <v>2007</v>
      </c>
      <c r="J179" s="4">
        <v>1</v>
      </c>
      <c r="K179" s="4">
        <v>4</v>
      </c>
      <c r="L179" s="19">
        <v>11766</v>
      </c>
      <c r="M179" s="31">
        <v>155</v>
      </c>
      <c r="N179" s="31" t="str">
        <f t="shared" si="29"/>
        <v>URBANO PLANO</v>
      </c>
      <c r="O179" s="31" t="str">
        <f t="shared" si="30"/>
        <v>TU</v>
      </c>
    </row>
    <row r="180" spans="1:15" ht="30" customHeight="1" x14ac:dyDescent="0.25">
      <c r="A180" s="43">
        <v>73</v>
      </c>
      <c r="B180" s="46" t="s">
        <v>23</v>
      </c>
      <c r="C180" s="46" t="s">
        <v>24</v>
      </c>
      <c r="D180" s="46">
        <v>3101028117</v>
      </c>
      <c r="E180" s="46" t="s">
        <v>5</v>
      </c>
      <c r="F180" s="46" t="s">
        <v>298</v>
      </c>
      <c r="G180" s="28">
        <v>1</v>
      </c>
      <c r="H180" s="28" t="s">
        <v>252</v>
      </c>
      <c r="I180" s="28">
        <v>2007</v>
      </c>
      <c r="J180" s="46">
        <v>3</v>
      </c>
      <c r="K180" s="46">
        <v>38</v>
      </c>
      <c r="L180" s="48" t="s">
        <v>286</v>
      </c>
      <c r="M180" s="32">
        <v>151</v>
      </c>
      <c r="N180" s="30" t="str">
        <f t="shared" si="29"/>
        <v>URBANO PLANO</v>
      </c>
      <c r="O180" s="30" t="str">
        <f t="shared" si="30"/>
        <v>TU</v>
      </c>
    </row>
    <row r="181" spans="1:15" x14ac:dyDescent="0.25">
      <c r="A181" s="45"/>
      <c r="B181" s="47"/>
      <c r="C181" s="47"/>
      <c r="D181" s="47"/>
      <c r="E181" s="47"/>
      <c r="F181" s="47"/>
      <c r="G181" s="28">
        <v>2</v>
      </c>
      <c r="H181" s="28" t="s">
        <v>253</v>
      </c>
      <c r="I181" s="28">
        <v>2007</v>
      </c>
      <c r="J181" s="47"/>
      <c r="K181" s="47"/>
      <c r="L181" s="49"/>
      <c r="M181" s="32">
        <v>151</v>
      </c>
      <c r="N181" s="30" t="str">
        <f t="shared" si="29"/>
        <v>URBANO PLANO</v>
      </c>
      <c r="O181" s="30" t="str">
        <f t="shared" si="30"/>
        <v>TU</v>
      </c>
    </row>
    <row r="182" spans="1:15" ht="30" customHeight="1" x14ac:dyDescent="0.25">
      <c r="A182" s="53">
        <v>74</v>
      </c>
      <c r="B182" s="54">
        <v>704</v>
      </c>
      <c r="C182" s="54" t="s">
        <v>25</v>
      </c>
      <c r="D182" s="54">
        <v>3101048912</v>
      </c>
      <c r="E182" s="54" t="s">
        <v>5</v>
      </c>
      <c r="F182" s="54" t="s">
        <v>298</v>
      </c>
      <c r="G182" s="4">
        <v>1</v>
      </c>
      <c r="H182" s="4" t="s">
        <v>254</v>
      </c>
      <c r="I182" s="4">
        <v>2007</v>
      </c>
      <c r="J182" s="54">
        <v>4</v>
      </c>
      <c r="K182" s="54">
        <v>8</v>
      </c>
      <c r="L182" s="63">
        <v>8162</v>
      </c>
      <c r="M182" s="32">
        <v>155</v>
      </c>
      <c r="N182" s="30" t="str">
        <f t="shared" si="29"/>
        <v>URBANO PLANO</v>
      </c>
      <c r="O182" s="30" t="str">
        <f t="shared" si="30"/>
        <v>TU</v>
      </c>
    </row>
    <row r="183" spans="1:15" x14ac:dyDescent="0.25">
      <c r="A183" s="53"/>
      <c r="B183" s="54"/>
      <c r="C183" s="54"/>
      <c r="D183" s="54"/>
      <c r="E183" s="54"/>
      <c r="F183" s="54"/>
      <c r="G183" s="4">
        <v>2</v>
      </c>
      <c r="H183" s="4" t="s">
        <v>255</v>
      </c>
      <c r="I183" s="4">
        <v>2007</v>
      </c>
      <c r="J183" s="54"/>
      <c r="K183" s="54"/>
      <c r="L183" s="63"/>
      <c r="M183" s="32">
        <v>155</v>
      </c>
      <c r="N183" s="30" t="str">
        <f t="shared" si="29"/>
        <v>URBANO PLANO</v>
      </c>
      <c r="O183" s="30" t="str">
        <f t="shared" si="30"/>
        <v>TU</v>
      </c>
    </row>
    <row r="184" spans="1:15" x14ac:dyDescent="0.25">
      <c r="A184" s="53"/>
      <c r="B184" s="54"/>
      <c r="C184" s="54"/>
      <c r="D184" s="54"/>
      <c r="E184" s="54"/>
      <c r="F184" s="54"/>
      <c r="G184" s="4">
        <v>3</v>
      </c>
      <c r="H184" s="4" t="s">
        <v>256</v>
      </c>
      <c r="I184" s="4">
        <v>2007</v>
      </c>
      <c r="J184" s="54"/>
      <c r="K184" s="54"/>
      <c r="L184" s="63"/>
      <c r="M184" s="32">
        <v>155</v>
      </c>
      <c r="N184" s="30" t="str">
        <f t="shared" si="29"/>
        <v>URBANO PLANO</v>
      </c>
      <c r="O184" s="30" t="str">
        <f t="shared" si="30"/>
        <v>TU</v>
      </c>
    </row>
    <row r="185" spans="1:15" x14ac:dyDescent="0.25">
      <c r="A185" s="53"/>
      <c r="B185" s="54"/>
      <c r="C185" s="54"/>
      <c r="D185" s="54"/>
      <c r="E185" s="54"/>
      <c r="F185" s="54"/>
      <c r="G185" s="4">
        <v>4</v>
      </c>
      <c r="H185" s="4" t="s">
        <v>257</v>
      </c>
      <c r="I185" s="4">
        <v>2007</v>
      </c>
      <c r="J185" s="54"/>
      <c r="K185" s="54"/>
      <c r="L185" s="63"/>
      <c r="M185" s="32">
        <v>155</v>
      </c>
      <c r="N185" s="30" t="str">
        <f t="shared" si="29"/>
        <v>URBANO PLANO</v>
      </c>
      <c r="O185" s="30" t="str">
        <f t="shared" si="30"/>
        <v>TU</v>
      </c>
    </row>
    <row r="186" spans="1:15" x14ac:dyDescent="0.25">
      <c r="A186" s="18">
        <v>75</v>
      </c>
      <c r="B186" s="4">
        <v>712</v>
      </c>
      <c r="C186" s="4" t="s">
        <v>258</v>
      </c>
      <c r="D186" s="4">
        <v>3101405132</v>
      </c>
      <c r="E186" s="4" t="s">
        <v>10</v>
      </c>
      <c r="F186" s="4" t="s">
        <v>298</v>
      </c>
      <c r="G186" s="4">
        <v>1</v>
      </c>
      <c r="H186" s="4" t="s">
        <v>259</v>
      </c>
      <c r="I186" s="4">
        <v>2007</v>
      </c>
      <c r="J186" s="4">
        <v>1</v>
      </c>
      <c r="K186" s="4">
        <v>1</v>
      </c>
      <c r="L186" s="20" t="s">
        <v>286</v>
      </c>
      <c r="M186" s="34">
        <v>205</v>
      </c>
      <c r="N186" s="30" t="str">
        <f t="shared" si="29"/>
        <v>INTERURBANO NO PLANO</v>
      </c>
      <c r="O186" s="30" t="str">
        <f t="shared" si="30"/>
        <v>TIP</v>
      </c>
    </row>
    <row r="187" spans="1:15" x14ac:dyDescent="0.25">
      <c r="A187" s="53">
        <v>76</v>
      </c>
      <c r="B187" s="54">
        <v>728</v>
      </c>
      <c r="C187" s="54" t="s">
        <v>260</v>
      </c>
      <c r="D187" s="54">
        <v>3101371172</v>
      </c>
      <c r="E187" s="54" t="s">
        <v>10</v>
      </c>
      <c r="F187" s="54" t="s">
        <v>298</v>
      </c>
      <c r="G187" s="4">
        <v>1</v>
      </c>
      <c r="H187" s="4" t="s">
        <v>261</v>
      </c>
      <c r="I187" s="4">
        <v>2007</v>
      </c>
      <c r="J187" s="54">
        <v>3</v>
      </c>
      <c r="K187" s="54">
        <v>29</v>
      </c>
      <c r="L187" s="63">
        <v>113520</v>
      </c>
      <c r="M187" s="32">
        <v>205</v>
      </c>
      <c r="N187" s="30" t="str">
        <f t="shared" si="29"/>
        <v>INTERURBANO NO PLANO</v>
      </c>
      <c r="O187" s="30" t="str">
        <f t="shared" si="30"/>
        <v>TIP</v>
      </c>
    </row>
    <row r="188" spans="1:15" x14ac:dyDescent="0.25">
      <c r="A188" s="53"/>
      <c r="B188" s="54"/>
      <c r="C188" s="54"/>
      <c r="D188" s="54"/>
      <c r="E188" s="54"/>
      <c r="F188" s="54"/>
      <c r="G188" s="4">
        <v>2</v>
      </c>
      <c r="H188" s="4" t="s">
        <v>262</v>
      </c>
      <c r="I188" s="4">
        <v>2007</v>
      </c>
      <c r="J188" s="54"/>
      <c r="K188" s="54"/>
      <c r="L188" s="63"/>
      <c r="M188" s="32">
        <v>205</v>
      </c>
      <c r="N188" s="30" t="str">
        <f t="shared" si="29"/>
        <v>INTERURBANO NO PLANO</v>
      </c>
      <c r="O188" s="30" t="str">
        <f t="shared" si="30"/>
        <v>TIP</v>
      </c>
    </row>
    <row r="189" spans="1:15" x14ac:dyDescent="0.25">
      <c r="A189" s="53"/>
      <c r="B189" s="54"/>
      <c r="C189" s="54"/>
      <c r="D189" s="54"/>
      <c r="E189" s="54"/>
      <c r="F189" s="54"/>
      <c r="G189" s="4">
        <v>3</v>
      </c>
      <c r="H189" s="4" t="s">
        <v>263</v>
      </c>
      <c r="I189" s="4">
        <v>2007</v>
      </c>
      <c r="J189" s="54"/>
      <c r="K189" s="54"/>
      <c r="L189" s="63"/>
      <c r="M189" s="32">
        <v>205</v>
      </c>
      <c r="N189" s="30" t="str">
        <f t="shared" si="29"/>
        <v>INTERURBANO NO PLANO</v>
      </c>
      <c r="O189" s="30" t="str">
        <f t="shared" si="30"/>
        <v>TIP</v>
      </c>
    </row>
    <row r="190" spans="1:15" x14ac:dyDescent="0.25">
      <c r="A190" s="53">
        <v>77</v>
      </c>
      <c r="B190" s="54">
        <v>731</v>
      </c>
      <c r="C190" s="54" t="s">
        <v>264</v>
      </c>
      <c r="D190" s="54">
        <v>3004051844</v>
      </c>
      <c r="E190" s="54" t="s">
        <v>5</v>
      </c>
      <c r="F190" s="54" t="s">
        <v>298</v>
      </c>
      <c r="G190" s="4">
        <v>1</v>
      </c>
      <c r="H190" s="4" t="s">
        <v>265</v>
      </c>
      <c r="I190" s="4">
        <v>2007</v>
      </c>
      <c r="J190" s="54">
        <v>2</v>
      </c>
      <c r="K190" s="54">
        <v>27</v>
      </c>
      <c r="L190" s="63" t="s">
        <v>286</v>
      </c>
      <c r="M190" s="32">
        <v>205</v>
      </c>
      <c r="N190" s="30" t="str">
        <f t="shared" si="29"/>
        <v>INTERURBANO NO PLANO</v>
      </c>
      <c r="O190" s="30" t="str">
        <f t="shared" si="30"/>
        <v>TIP</v>
      </c>
    </row>
    <row r="191" spans="1:15" ht="84" customHeight="1" x14ac:dyDescent="0.25">
      <c r="A191" s="53"/>
      <c r="B191" s="54"/>
      <c r="C191" s="54"/>
      <c r="D191" s="54"/>
      <c r="E191" s="54"/>
      <c r="F191" s="54"/>
      <c r="G191" s="4">
        <v>2</v>
      </c>
      <c r="H191" s="4" t="s">
        <v>266</v>
      </c>
      <c r="I191" s="4">
        <v>2007</v>
      </c>
      <c r="J191" s="54"/>
      <c r="K191" s="54"/>
      <c r="L191" s="63"/>
      <c r="M191" s="32">
        <v>205</v>
      </c>
      <c r="N191" s="30" t="str">
        <f t="shared" si="29"/>
        <v>INTERURBANO NO PLANO</v>
      </c>
      <c r="O191" s="30" t="str">
        <f t="shared" si="30"/>
        <v>TIP</v>
      </c>
    </row>
    <row r="192" spans="1:15" ht="30" customHeight="1" x14ac:dyDescent="0.25">
      <c r="A192" s="53">
        <v>78</v>
      </c>
      <c r="B192" s="54">
        <v>738</v>
      </c>
      <c r="C192" s="54" t="s">
        <v>267</v>
      </c>
      <c r="D192" s="54">
        <v>3101536224</v>
      </c>
      <c r="E192" s="54" t="s">
        <v>5</v>
      </c>
      <c r="F192" s="54" t="s">
        <v>298</v>
      </c>
      <c r="G192" s="4">
        <v>1</v>
      </c>
      <c r="H192" s="4" t="s">
        <v>268</v>
      </c>
      <c r="I192" s="4">
        <v>2007</v>
      </c>
      <c r="J192" s="54">
        <v>4</v>
      </c>
      <c r="K192" s="54">
        <v>16</v>
      </c>
      <c r="L192" s="63">
        <v>70084</v>
      </c>
      <c r="M192" s="32">
        <v>155</v>
      </c>
      <c r="N192" s="30" t="str">
        <f t="shared" si="29"/>
        <v>URBANO PLANO</v>
      </c>
      <c r="O192" s="30" t="str">
        <f t="shared" si="30"/>
        <v>TU</v>
      </c>
    </row>
    <row r="193" spans="1:15" x14ac:dyDescent="0.25">
      <c r="A193" s="53"/>
      <c r="B193" s="54"/>
      <c r="C193" s="54"/>
      <c r="D193" s="54"/>
      <c r="E193" s="54"/>
      <c r="F193" s="54"/>
      <c r="G193" s="4">
        <v>2</v>
      </c>
      <c r="H193" s="4" t="s">
        <v>269</v>
      </c>
      <c r="I193" s="4">
        <v>2007</v>
      </c>
      <c r="J193" s="54"/>
      <c r="K193" s="54"/>
      <c r="L193" s="63"/>
      <c r="M193" s="32">
        <v>151</v>
      </c>
      <c r="N193" s="30" t="str">
        <f t="shared" si="29"/>
        <v>URBANO PLANO</v>
      </c>
      <c r="O193" s="30" t="str">
        <f t="shared" si="30"/>
        <v>TU</v>
      </c>
    </row>
    <row r="194" spans="1:15" x14ac:dyDescent="0.25">
      <c r="A194" s="53"/>
      <c r="B194" s="54"/>
      <c r="C194" s="54"/>
      <c r="D194" s="54"/>
      <c r="E194" s="54"/>
      <c r="F194" s="54"/>
      <c r="G194" s="4">
        <v>3</v>
      </c>
      <c r="H194" s="4" t="s">
        <v>270</v>
      </c>
      <c r="I194" s="4">
        <v>2007</v>
      </c>
      <c r="J194" s="54"/>
      <c r="K194" s="54"/>
      <c r="L194" s="63"/>
      <c r="M194" s="32">
        <v>151</v>
      </c>
      <c r="N194" s="30" t="str">
        <f t="shared" si="29"/>
        <v>URBANO PLANO</v>
      </c>
      <c r="O194" s="30" t="str">
        <f t="shared" si="30"/>
        <v>TU</v>
      </c>
    </row>
    <row r="195" spans="1:15" x14ac:dyDescent="0.25">
      <c r="A195" s="53"/>
      <c r="B195" s="54"/>
      <c r="C195" s="54"/>
      <c r="D195" s="54"/>
      <c r="E195" s="54"/>
      <c r="F195" s="54"/>
      <c r="G195" s="4">
        <v>4</v>
      </c>
      <c r="H195" s="4" t="s">
        <v>271</v>
      </c>
      <c r="I195" s="4">
        <v>2007</v>
      </c>
      <c r="J195" s="54"/>
      <c r="K195" s="54"/>
      <c r="L195" s="63"/>
      <c r="M195" s="32">
        <v>151</v>
      </c>
      <c r="N195" s="30" t="str">
        <f t="shared" si="29"/>
        <v>URBANO PLANO</v>
      </c>
      <c r="O195" s="30" t="str">
        <f t="shared" si="30"/>
        <v>TU</v>
      </c>
    </row>
    <row r="196" spans="1:15" x14ac:dyDescent="0.25">
      <c r="A196" s="18">
        <v>79</v>
      </c>
      <c r="B196" s="4">
        <v>751</v>
      </c>
      <c r="C196" s="4" t="s">
        <v>272</v>
      </c>
      <c r="D196" s="4">
        <v>204890283</v>
      </c>
      <c r="E196" s="4" t="s">
        <v>10</v>
      </c>
      <c r="F196" s="4" t="s">
        <v>298</v>
      </c>
      <c r="G196" s="4">
        <v>1</v>
      </c>
      <c r="H196" s="4" t="s">
        <v>273</v>
      </c>
      <c r="I196" s="4">
        <v>2007</v>
      </c>
      <c r="J196" s="4">
        <v>1</v>
      </c>
      <c r="K196" s="4">
        <v>1</v>
      </c>
      <c r="L196" s="20" t="s">
        <v>286</v>
      </c>
      <c r="M196" s="33">
        <v>264</v>
      </c>
      <c r="N196" s="30" t="str">
        <f t="shared" si="29"/>
        <v>INTERURBANO LARGO</v>
      </c>
      <c r="O196" s="30" t="str">
        <f t="shared" si="30"/>
        <v>TIL</v>
      </c>
    </row>
    <row r="197" spans="1:15" x14ac:dyDescent="0.25">
      <c r="A197" s="18">
        <v>80</v>
      </c>
      <c r="B197" s="4">
        <v>1002</v>
      </c>
      <c r="C197" s="4" t="s">
        <v>96</v>
      </c>
      <c r="D197" s="4">
        <v>3101557746</v>
      </c>
      <c r="E197" s="4" t="s">
        <v>10</v>
      </c>
      <c r="F197" s="4" t="s">
        <v>290</v>
      </c>
      <c r="G197" s="4">
        <v>1</v>
      </c>
      <c r="H197" s="4" t="s">
        <v>274</v>
      </c>
      <c r="I197" s="4">
        <v>2007</v>
      </c>
      <c r="J197" s="4">
        <v>1</v>
      </c>
      <c r="K197" s="4">
        <v>1</v>
      </c>
      <c r="L197" s="19">
        <v>212</v>
      </c>
      <c r="M197" s="34">
        <v>180</v>
      </c>
      <c r="N197" s="30" t="str">
        <f t="shared" si="29"/>
        <v>INTERURBANO PLANO</v>
      </c>
      <c r="O197" s="30" t="str">
        <f t="shared" si="30"/>
        <v>TI</v>
      </c>
    </row>
    <row r="198" spans="1:15" x14ac:dyDescent="0.25">
      <c r="A198" s="18">
        <v>81</v>
      </c>
      <c r="B198" s="4">
        <v>1215</v>
      </c>
      <c r="C198" s="4" t="s">
        <v>275</v>
      </c>
      <c r="D198" s="4">
        <v>104240672</v>
      </c>
      <c r="E198" s="4" t="s">
        <v>5</v>
      </c>
      <c r="F198" s="4" t="s">
        <v>290</v>
      </c>
      <c r="G198" s="4">
        <v>1</v>
      </c>
      <c r="H198" s="4" t="s">
        <v>276</v>
      </c>
      <c r="I198" s="4">
        <v>2007</v>
      </c>
      <c r="J198" s="4">
        <v>1</v>
      </c>
      <c r="K198" s="4">
        <v>1</v>
      </c>
      <c r="L198" s="20" t="s">
        <v>286</v>
      </c>
      <c r="M198" s="33">
        <v>155</v>
      </c>
      <c r="N198" s="30" t="str">
        <f t="shared" si="29"/>
        <v>URBANO PLANO</v>
      </c>
      <c r="O198" s="30" t="str">
        <f t="shared" si="30"/>
        <v>TU</v>
      </c>
    </row>
    <row r="199" spans="1:15" x14ac:dyDescent="0.25">
      <c r="A199" s="18">
        <v>82</v>
      </c>
      <c r="B199" s="4">
        <v>1261</v>
      </c>
      <c r="C199" s="4" t="s">
        <v>277</v>
      </c>
      <c r="D199" s="4">
        <v>900520623</v>
      </c>
      <c r="E199" s="4" t="s">
        <v>10</v>
      </c>
      <c r="F199" s="4" t="s">
        <v>290</v>
      </c>
      <c r="G199" s="4">
        <v>1</v>
      </c>
      <c r="H199" s="4" t="s">
        <v>278</v>
      </c>
      <c r="I199" s="4">
        <v>2007</v>
      </c>
      <c r="J199" s="4">
        <v>1</v>
      </c>
      <c r="K199" s="4">
        <v>2</v>
      </c>
      <c r="L199" s="20" t="s">
        <v>286</v>
      </c>
      <c r="M199" s="33">
        <v>310</v>
      </c>
      <c r="N199" s="30" t="str">
        <f t="shared" si="29"/>
        <v>INTERURBANO LARGO</v>
      </c>
      <c r="O199" s="30" t="str">
        <f t="shared" si="30"/>
        <v>TIL</v>
      </c>
    </row>
    <row r="200" spans="1:15" x14ac:dyDescent="0.25">
      <c r="A200" s="53">
        <v>83</v>
      </c>
      <c r="B200" s="54" t="s">
        <v>279</v>
      </c>
      <c r="C200" s="54" t="s">
        <v>280</v>
      </c>
      <c r="D200" s="54">
        <v>3101008244</v>
      </c>
      <c r="E200" s="54" t="s">
        <v>10</v>
      </c>
      <c r="F200" s="54" t="s">
        <v>279</v>
      </c>
      <c r="G200" s="4">
        <v>1</v>
      </c>
      <c r="H200" s="4" t="s">
        <v>281</v>
      </c>
      <c r="I200" s="4">
        <v>2007</v>
      </c>
      <c r="J200" s="54">
        <v>2</v>
      </c>
      <c r="K200" s="54">
        <v>40</v>
      </c>
      <c r="L200" s="63" t="s">
        <v>286</v>
      </c>
      <c r="M200" s="32">
        <v>225</v>
      </c>
      <c r="N200" s="30" t="str">
        <f t="shared" si="29"/>
        <v>INTERURBANO LARGO</v>
      </c>
      <c r="O200" s="30" t="str">
        <f t="shared" si="30"/>
        <v>TIL</v>
      </c>
    </row>
    <row r="201" spans="1:15" x14ac:dyDescent="0.25">
      <c r="A201" s="53"/>
      <c r="B201" s="54"/>
      <c r="C201" s="54"/>
      <c r="D201" s="54"/>
      <c r="E201" s="54"/>
      <c r="F201" s="54"/>
      <c r="G201" s="4">
        <v>2</v>
      </c>
      <c r="H201" s="4" t="s">
        <v>282</v>
      </c>
      <c r="I201" s="4">
        <v>2007</v>
      </c>
      <c r="J201" s="54"/>
      <c r="K201" s="54"/>
      <c r="L201" s="63"/>
      <c r="M201" s="32">
        <v>225</v>
      </c>
      <c r="N201" s="30" t="str">
        <f t="shared" si="29"/>
        <v>INTERURBANO LARGO</v>
      </c>
      <c r="O201" s="30" t="str">
        <f t="shared" si="30"/>
        <v>TIL</v>
      </c>
    </row>
    <row r="202" spans="1:15" x14ac:dyDescent="0.25">
      <c r="A202" s="53">
        <v>84</v>
      </c>
      <c r="B202" s="54" t="s">
        <v>279</v>
      </c>
      <c r="C202" s="54" t="s">
        <v>283</v>
      </c>
      <c r="D202" s="54">
        <v>3012350885</v>
      </c>
      <c r="E202" s="54" t="s">
        <v>10</v>
      </c>
      <c r="F202" s="54" t="s">
        <v>279</v>
      </c>
      <c r="G202" s="4">
        <v>1</v>
      </c>
      <c r="H202" s="4">
        <v>399544</v>
      </c>
      <c r="I202" s="4">
        <v>2007</v>
      </c>
      <c r="J202" s="54">
        <v>3</v>
      </c>
      <c r="K202" s="54">
        <v>3</v>
      </c>
      <c r="L202" s="63" t="s">
        <v>286</v>
      </c>
      <c r="M202" s="14"/>
      <c r="N202" s="30" t="str">
        <f t="shared" si="29"/>
        <v>URBANO PLANO</v>
      </c>
      <c r="O202" s="30" t="str">
        <f t="shared" si="30"/>
        <v>TU</v>
      </c>
    </row>
    <row r="203" spans="1:15" x14ac:dyDescent="0.25">
      <c r="A203" s="53"/>
      <c r="B203" s="54"/>
      <c r="C203" s="54"/>
      <c r="D203" s="54"/>
      <c r="E203" s="54"/>
      <c r="F203" s="54"/>
      <c r="G203" s="4">
        <v>2</v>
      </c>
      <c r="H203" s="4">
        <v>399542</v>
      </c>
      <c r="I203" s="4">
        <v>2007</v>
      </c>
      <c r="J203" s="54"/>
      <c r="K203" s="54"/>
      <c r="L203" s="63"/>
      <c r="M203" s="14"/>
      <c r="N203" s="30" t="str">
        <f t="shared" si="29"/>
        <v>URBANO PLANO</v>
      </c>
      <c r="O203" s="30" t="str">
        <f t="shared" si="30"/>
        <v>TU</v>
      </c>
    </row>
    <row r="204" spans="1:15" ht="15.75" thickBot="1" x14ac:dyDescent="0.3">
      <c r="A204" s="57"/>
      <c r="B204" s="58"/>
      <c r="C204" s="58"/>
      <c r="D204" s="58"/>
      <c r="E204" s="58"/>
      <c r="F204" s="58"/>
      <c r="G204" s="22">
        <v>3</v>
      </c>
      <c r="H204" s="22">
        <v>399543</v>
      </c>
      <c r="I204" s="22">
        <v>2007</v>
      </c>
      <c r="J204" s="58"/>
      <c r="K204" s="58"/>
      <c r="L204" s="65"/>
      <c r="M204" s="14"/>
      <c r="N204" s="30" t="str">
        <f t="shared" si="29"/>
        <v>URBANO PLANO</v>
      </c>
      <c r="O204" s="30" t="str">
        <f t="shared" si="30"/>
        <v>TU</v>
      </c>
    </row>
    <row r="205" spans="1:15" ht="15.75" thickBot="1" x14ac:dyDescent="0.3">
      <c r="I205" s="13" t="s">
        <v>300</v>
      </c>
      <c r="J205" s="16">
        <f>SUM(J4:J204)</f>
        <v>215</v>
      </c>
      <c r="K205" s="13">
        <f>SUM(K4:K204)</f>
        <v>1035</v>
      </c>
    </row>
    <row r="221" spans="3:11" x14ac:dyDescent="0.25">
      <c r="J221" s="1"/>
      <c r="K221" s="1"/>
    </row>
    <row r="222" spans="3:11" x14ac:dyDescent="0.25">
      <c r="J222" s="1"/>
      <c r="K222" s="1"/>
    </row>
    <row r="223" spans="3:11" x14ac:dyDescent="0.25">
      <c r="J223" s="1"/>
      <c r="K223" s="1"/>
    </row>
    <row r="224" spans="3:11" x14ac:dyDescent="0.25">
      <c r="C224" s="2"/>
      <c r="J224" s="1"/>
      <c r="K224" s="1"/>
    </row>
  </sheetData>
  <mergeCells count="378">
    <mergeCell ref="B164:B166"/>
    <mergeCell ref="C164:C166"/>
    <mergeCell ref="D164:D166"/>
    <mergeCell ref="E164:E166"/>
    <mergeCell ref="A164:A166"/>
    <mergeCell ref="F164:F166"/>
    <mergeCell ref="J164:J166"/>
    <mergeCell ref="K164:K166"/>
    <mergeCell ref="L164:L166"/>
    <mergeCell ref="A52:A54"/>
    <mergeCell ref="B52:B54"/>
    <mergeCell ref="C52:C54"/>
    <mergeCell ref="D52:D54"/>
    <mergeCell ref="E52:E54"/>
    <mergeCell ref="F52:F54"/>
    <mergeCell ref="J52:J54"/>
    <mergeCell ref="K52:K54"/>
    <mergeCell ref="L52:L54"/>
    <mergeCell ref="L200:L201"/>
    <mergeCell ref="L202:L204"/>
    <mergeCell ref="K202:K204"/>
    <mergeCell ref="A200:A201"/>
    <mergeCell ref="B200:B201"/>
    <mergeCell ref="C200:C201"/>
    <mergeCell ref="D200:D201"/>
    <mergeCell ref="E200:E201"/>
    <mergeCell ref="F200:F201"/>
    <mergeCell ref="A202:A204"/>
    <mergeCell ref="B202:B204"/>
    <mergeCell ref="C202:C204"/>
    <mergeCell ref="D202:D204"/>
    <mergeCell ref="E202:E204"/>
    <mergeCell ref="F202:F204"/>
    <mergeCell ref="L182:L185"/>
    <mergeCell ref="L187:L189"/>
    <mergeCell ref="L190:L191"/>
    <mergeCell ref="L192:L195"/>
    <mergeCell ref="L162:L163"/>
    <mergeCell ref="L167:L172"/>
    <mergeCell ref="L176:L177"/>
    <mergeCell ref="L160:L161"/>
    <mergeCell ref="L99:L101"/>
    <mergeCell ref="L104:L106"/>
    <mergeCell ref="L108:L110"/>
    <mergeCell ref="L111:L113"/>
    <mergeCell ref="L114:L115"/>
    <mergeCell ref="L156:L158"/>
    <mergeCell ref="L117:L124"/>
    <mergeCell ref="L125:L144"/>
    <mergeCell ref="L148:L149"/>
    <mergeCell ref="L154:L155"/>
    <mergeCell ref="L76:L82"/>
    <mergeCell ref="L83:L84"/>
    <mergeCell ref="L91:L95"/>
    <mergeCell ref="L96:L98"/>
    <mergeCell ref="L86:L90"/>
    <mergeCell ref="L4:L6"/>
    <mergeCell ref="L7:L10"/>
    <mergeCell ref="L11:L13"/>
    <mergeCell ref="L14:L16"/>
    <mergeCell ref="L73:L75"/>
    <mergeCell ref="L41:L48"/>
    <mergeCell ref="L49:L51"/>
    <mergeCell ref="L57:L61"/>
    <mergeCell ref="L66:L71"/>
    <mergeCell ref="L17:L21"/>
    <mergeCell ref="L22:L23"/>
    <mergeCell ref="L24:L28"/>
    <mergeCell ref="L29:L32"/>
    <mergeCell ref="L36:L40"/>
    <mergeCell ref="K187:K189"/>
    <mergeCell ref="K190:K191"/>
    <mergeCell ref="K192:K195"/>
    <mergeCell ref="K200:K201"/>
    <mergeCell ref="K167:K172"/>
    <mergeCell ref="K176:K177"/>
    <mergeCell ref="K182:K185"/>
    <mergeCell ref="K154:K155"/>
    <mergeCell ref="K160:K161"/>
    <mergeCell ref="K162:K163"/>
    <mergeCell ref="K108:K110"/>
    <mergeCell ref="K111:K113"/>
    <mergeCell ref="K114:K115"/>
    <mergeCell ref="K125:K144"/>
    <mergeCell ref="K148:K149"/>
    <mergeCell ref="K156:K158"/>
    <mergeCell ref="K117:K124"/>
    <mergeCell ref="K41:K48"/>
    <mergeCell ref="K49:K51"/>
    <mergeCell ref="K83:K84"/>
    <mergeCell ref="K91:K95"/>
    <mergeCell ref="K96:K98"/>
    <mergeCell ref="K99:K101"/>
    <mergeCell ref="K104:K106"/>
    <mergeCell ref="K57:K61"/>
    <mergeCell ref="K66:K71"/>
    <mergeCell ref="K73:K75"/>
    <mergeCell ref="K76:K82"/>
    <mergeCell ref="K86:K90"/>
    <mergeCell ref="J187:J189"/>
    <mergeCell ref="J190:J191"/>
    <mergeCell ref="J192:J195"/>
    <mergeCell ref="J200:J201"/>
    <mergeCell ref="J202:J204"/>
    <mergeCell ref="J167:J172"/>
    <mergeCell ref="J176:J177"/>
    <mergeCell ref="J182:J185"/>
    <mergeCell ref="J162:J163"/>
    <mergeCell ref="J160:J161"/>
    <mergeCell ref="J41:J48"/>
    <mergeCell ref="J49:J51"/>
    <mergeCell ref="J57:J61"/>
    <mergeCell ref="J111:J113"/>
    <mergeCell ref="J114:J115"/>
    <mergeCell ref="J125:J144"/>
    <mergeCell ref="J148:J149"/>
    <mergeCell ref="J154:J155"/>
    <mergeCell ref="J156:J158"/>
    <mergeCell ref="J117:J124"/>
    <mergeCell ref="J104:J106"/>
    <mergeCell ref="J108:J110"/>
    <mergeCell ref="J91:J95"/>
    <mergeCell ref="J96:J98"/>
    <mergeCell ref="J99:J101"/>
    <mergeCell ref="J4:J6"/>
    <mergeCell ref="J7:J10"/>
    <mergeCell ref="J11:J13"/>
    <mergeCell ref="J66:J71"/>
    <mergeCell ref="J73:J75"/>
    <mergeCell ref="J76:J82"/>
    <mergeCell ref="J83:J84"/>
    <mergeCell ref="J86:J90"/>
    <mergeCell ref="K4:K6"/>
    <mergeCell ref="K7:K10"/>
    <mergeCell ref="K11:K13"/>
    <mergeCell ref="J24:J28"/>
    <mergeCell ref="J29:J32"/>
    <mergeCell ref="J36:J40"/>
    <mergeCell ref="K22:K23"/>
    <mergeCell ref="K24:K28"/>
    <mergeCell ref="K29:K32"/>
    <mergeCell ref="K36:K40"/>
    <mergeCell ref="J14:J16"/>
    <mergeCell ref="J17:J21"/>
    <mergeCell ref="J22:J23"/>
    <mergeCell ref="K14:K16"/>
    <mergeCell ref="K17:K21"/>
    <mergeCell ref="A11:A13"/>
    <mergeCell ref="B11:B13"/>
    <mergeCell ref="C11:C13"/>
    <mergeCell ref="D11:D13"/>
    <mergeCell ref="E11:E13"/>
    <mergeCell ref="F11:F13"/>
    <mergeCell ref="A4:A6"/>
    <mergeCell ref="B4:B6"/>
    <mergeCell ref="C4:C6"/>
    <mergeCell ref="D4:D6"/>
    <mergeCell ref="E4:E6"/>
    <mergeCell ref="F4:F6"/>
    <mergeCell ref="A7:A10"/>
    <mergeCell ref="B7:B10"/>
    <mergeCell ref="C7:C10"/>
    <mergeCell ref="D7:D10"/>
    <mergeCell ref="E7:E10"/>
    <mergeCell ref="F7:F10"/>
    <mergeCell ref="A17:A21"/>
    <mergeCell ref="B17:B21"/>
    <mergeCell ref="C17:C21"/>
    <mergeCell ref="D17:D21"/>
    <mergeCell ref="E17:E21"/>
    <mergeCell ref="F17:F21"/>
    <mergeCell ref="A14:A16"/>
    <mergeCell ref="B14:B16"/>
    <mergeCell ref="C14:C16"/>
    <mergeCell ref="D14:D16"/>
    <mergeCell ref="E14:E16"/>
    <mergeCell ref="F14:F16"/>
    <mergeCell ref="A22:A23"/>
    <mergeCell ref="B22:B23"/>
    <mergeCell ref="C22:C23"/>
    <mergeCell ref="D22:D23"/>
    <mergeCell ref="E22:E23"/>
    <mergeCell ref="F22:F23"/>
    <mergeCell ref="A24:A28"/>
    <mergeCell ref="B24:B28"/>
    <mergeCell ref="C24:C28"/>
    <mergeCell ref="D24:D28"/>
    <mergeCell ref="E24:E28"/>
    <mergeCell ref="F24:F28"/>
    <mergeCell ref="A29:A32"/>
    <mergeCell ref="B29:B32"/>
    <mergeCell ref="C29:C32"/>
    <mergeCell ref="D29:D32"/>
    <mergeCell ref="E29:E32"/>
    <mergeCell ref="F29:F32"/>
    <mergeCell ref="A36:A40"/>
    <mergeCell ref="B36:B40"/>
    <mergeCell ref="C36:C40"/>
    <mergeCell ref="D36:D40"/>
    <mergeCell ref="E36:E40"/>
    <mergeCell ref="F36:F40"/>
    <mergeCell ref="A41:A48"/>
    <mergeCell ref="B41:B48"/>
    <mergeCell ref="C41:C48"/>
    <mergeCell ref="D41:D48"/>
    <mergeCell ref="E41:E48"/>
    <mergeCell ref="F41:F48"/>
    <mergeCell ref="A49:A51"/>
    <mergeCell ref="B49:B51"/>
    <mergeCell ref="C49:C51"/>
    <mergeCell ref="D49:D51"/>
    <mergeCell ref="E49:E51"/>
    <mergeCell ref="F49:F51"/>
    <mergeCell ref="A66:A71"/>
    <mergeCell ref="B66:B71"/>
    <mergeCell ref="C66:C71"/>
    <mergeCell ref="D66:D71"/>
    <mergeCell ref="E66:E71"/>
    <mergeCell ref="F66:F71"/>
    <mergeCell ref="A57:A61"/>
    <mergeCell ref="B57:B61"/>
    <mergeCell ref="C57:C61"/>
    <mergeCell ref="D57:D61"/>
    <mergeCell ref="E57:E61"/>
    <mergeCell ref="F57:F61"/>
    <mergeCell ref="A83:A84"/>
    <mergeCell ref="B83:B84"/>
    <mergeCell ref="C83:C84"/>
    <mergeCell ref="D83:D84"/>
    <mergeCell ref="E83:E84"/>
    <mergeCell ref="F83:F84"/>
    <mergeCell ref="A73:A75"/>
    <mergeCell ref="B73:B75"/>
    <mergeCell ref="C73:C75"/>
    <mergeCell ref="D73:D75"/>
    <mergeCell ref="E73:E75"/>
    <mergeCell ref="F73:F75"/>
    <mergeCell ref="A76:A82"/>
    <mergeCell ref="B76:B82"/>
    <mergeCell ref="C76:C82"/>
    <mergeCell ref="D76:D82"/>
    <mergeCell ref="E76:E82"/>
    <mergeCell ref="F76:F82"/>
    <mergeCell ref="A91:A95"/>
    <mergeCell ref="B91:B95"/>
    <mergeCell ref="C91:C95"/>
    <mergeCell ref="D91:D95"/>
    <mergeCell ref="E91:E95"/>
    <mergeCell ref="F91:F95"/>
    <mergeCell ref="A96:A98"/>
    <mergeCell ref="B96:B98"/>
    <mergeCell ref="C96:C98"/>
    <mergeCell ref="D96:D98"/>
    <mergeCell ref="E96:E98"/>
    <mergeCell ref="F96:F98"/>
    <mergeCell ref="A99:A101"/>
    <mergeCell ref="B99:B101"/>
    <mergeCell ref="C99:C101"/>
    <mergeCell ref="D99:D101"/>
    <mergeCell ref="E99:E101"/>
    <mergeCell ref="F99:F101"/>
    <mergeCell ref="A104:A106"/>
    <mergeCell ref="B104:B106"/>
    <mergeCell ref="C104:C106"/>
    <mergeCell ref="D104:D106"/>
    <mergeCell ref="E104:E106"/>
    <mergeCell ref="F104:F106"/>
    <mergeCell ref="A114:A115"/>
    <mergeCell ref="B114:B115"/>
    <mergeCell ref="C114:C115"/>
    <mergeCell ref="D114:D115"/>
    <mergeCell ref="E114:E115"/>
    <mergeCell ref="F114:F115"/>
    <mergeCell ref="A108:A110"/>
    <mergeCell ref="B108:B110"/>
    <mergeCell ref="C108:C110"/>
    <mergeCell ref="D108:D110"/>
    <mergeCell ref="E108:E110"/>
    <mergeCell ref="F108:F110"/>
    <mergeCell ref="A111:A113"/>
    <mergeCell ref="B111:B113"/>
    <mergeCell ref="C111:C113"/>
    <mergeCell ref="D111:D113"/>
    <mergeCell ref="E111:E113"/>
    <mergeCell ref="F111:F113"/>
    <mergeCell ref="A154:A155"/>
    <mergeCell ref="B154:B155"/>
    <mergeCell ref="C154:C155"/>
    <mergeCell ref="D154:D155"/>
    <mergeCell ref="E154:E155"/>
    <mergeCell ref="F154:F155"/>
    <mergeCell ref="A156:A158"/>
    <mergeCell ref="A125:A144"/>
    <mergeCell ref="B125:B144"/>
    <mergeCell ref="C125:C144"/>
    <mergeCell ref="D125:D144"/>
    <mergeCell ref="E125:E144"/>
    <mergeCell ref="F125:F144"/>
    <mergeCell ref="A148:A149"/>
    <mergeCell ref="B148:B149"/>
    <mergeCell ref="C148:C149"/>
    <mergeCell ref="D148:D149"/>
    <mergeCell ref="E148:E149"/>
    <mergeCell ref="F148:F149"/>
    <mergeCell ref="A162:A163"/>
    <mergeCell ref="B162:B163"/>
    <mergeCell ref="C162:C163"/>
    <mergeCell ref="D162:D163"/>
    <mergeCell ref="E162:E163"/>
    <mergeCell ref="F162:F163"/>
    <mergeCell ref="A160:A161"/>
    <mergeCell ref="B160:B161"/>
    <mergeCell ref="C160:C161"/>
    <mergeCell ref="D160:D161"/>
    <mergeCell ref="E160:E161"/>
    <mergeCell ref="F160:F161"/>
    <mergeCell ref="A167:A172"/>
    <mergeCell ref="B167:B172"/>
    <mergeCell ref="C167:C172"/>
    <mergeCell ref="D167:D172"/>
    <mergeCell ref="E167:E172"/>
    <mergeCell ref="F167:F172"/>
    <mergeCell ref="A176:A177"/>
    <mergeCell ref="B176:B177"/>
    <mergeCell ref="C176:C177"/>
    <mergeCell ref="D176:D177"/>
    <mergeCell ref="E176:E177"/>
    <mergeCell ref="F176:F177"/>
    <mergeCell ref="A187:A189"/>
    <mergeCell ref="B187:B189"/>
    <mergeCell ref="C187:C189"/>
    <mergeCell ref="D187:D189"/>
    <mergeCell ref="E187:E189"/>
    <mergeCell ref="F187:F189"/>
    <mergeCell ref="A182:A185"/>
    <mergeCell ref="B182:B185"/>
    <mergeCell ref="C182:C185"/>
    <mergeCell ref="D182:D185"/>
    <mergeCell ref="E182:E185"/>
    <mergeCell ref="F182:F185"/>
    <mergeCell ref="A190:A191"/>
    <mergeCell ref="B190:B191"/>
    <mergeCell ref="C190:C191"/>
    <mergeCell ref="D190:D191"/>
    <mergeCell ref="E190:E191"/>
    <mergeCell ref="F190:F191"/>
    <mergeCell ref="A192:A195"/>
    <mergeCell ref="B192:B195"/>
    <mergeCell ref="C192:C195"/>
    <mergeCell ref="D192:D195"/>
    <mergeCell ref="E192:E195"/>
    <mergeCell ref="F192:F195"/>
    <mergeCell ref="A2:L2"/>
    <mergeCell ref="B117:B124"/>
    <mergeCell ref="C117:C124"/>
    <mergeCell ref="D117:D124"/>
    <mergeCell ref="E117:E124"/>
    <mergeCell ref="F117:F124"/>
    <mergeCell ref="B86:B90"/>
    <mergeCell ref="C86:C90"/>
    <mergeCell ref="D86:D90"/>
    <mergeCell ref="E86:E90"/>
    <mergeCell ref="F86:F90"/>
    <mergeCell ref="A117:A124"/>
    <mergeCell ref="A180:A181"/>
    <mergeCell ref="B180:B181"/>
    <mergeCell ref="C180:C181"/>
    <mergeCell ref="D180:D181"/>
    <mergeCell ref="E180:E181"/>
    <mergeCell ref="F180:F181"/>
    <mergeCell ref="J180:J181"/>
    <mergeCell ref="K180:K181"/>
    <mergeCell ref="L180:L181"/>
    <mergeCell ref="B156:B158"/>
    <mergeCell ref="C156:C158"/>
    <mergeCell ref="D156:D158"/>
    <mergeCell ref="E156:E158"/>
    <mergeCell ref="F156:F15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Javier Rosales Apu</dc:creator>
  <cp:lastModifiedBy>Lady Rojas Alvarado</cp:lastModifiedBy>
  <cp:lastPrinted>2022-12-19T19:09:33Z</cp:lastPrinted>
  <dcterms:created xsi:type="dcterms:W3CDTF">2022-12-19T15:47:10Z</dcterms:created>
  <dcterms:modified xsi:type="dcterms:W3CDTF">2023-02-14T16:50:29Z</dcterms:modified>
</cp:coreProperties>
</file>